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'!$C$1:$C$9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'!$1:$3</definedName>
    <definedName name="_xlnm.Print_Area" localSheetId="0">'Tehnička pomoć '!$A$1:$L$27</definedName>
  </definedNames>
  <calcPr fullCalcOnLoad="1"/>
</workbook>
</file>

<file path=xl/sharedStrings.xml><?xml version="1.0" encoding="utf-8"?>
<sst xmlns="http://schemas.openxmlformats.org/spreadsheetml/2006/main" count="46" uniqueCount="34">
  <si>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</si>
  <si>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</si>
  <si>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</si>
  <si>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</si>
  <si>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</si>
  <si>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</si>
  <si>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</si>
  <si>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</si>
  <si>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</si>
  <si>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</si>
  <si>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</si>
  <si>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</si>
  <si>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PDV</t>
  </si>
  <si>
    <t>PLANIRANA VRIJEDNOST</t>
  </si>
  <si>
    <t>Fond za azil, migracije i integraciju</t>
  </si>
  <si>
    <t>dr.sc. Davor Božinović</t>
  </si>
  <si>
    <t>narudžbenica</t>
  </si>
  <si>
    <t>POTPREDSJEDNIK VLADE I MINISTAR</t>
  </si>
  <si>
    <t>postupak jednostavne nabave</t>
  </si>
  <si>
    <t>2.</t>
  </si>
  <si>
    <t>3.</t>
  </si>
  <si>
    <t>I kvartal</t>
  </si>
  <si>
    <t>90 dana</t>
  </si>
  <si>
    <t>II kvartal</t>
  </si>
  <si>
    <t>Promotivni materijal fondova za unutarnje poslove 2014.-2020.</t>
  </si>
  <si>
    <t>Zagreb, 16.1.2023.</t>
  </si>
  <si>
    <t>Tečaj engleskog jezika za djelatnike za proljetni semestar 2023.</t>
  </si>
  <si>
    <t>Tečaj engleskog jezika za djelatnike za jesenski semestar 2023.</t>
  </si>
  <si>
    <t>Monitori</t>
  </si>
  <si>
    <t>Fond za unutarnju sigurnost, Instrument za financijsku potporu u području vanjskih granica i viza</t>
  </si>
  <si>
    <t>Fond za unutarnju sigurnost, Instrument za financijsku potporu u području policijske suradnje, sprečavanja i suzbijanja kriminala i upravljanja krizama</t>
  </si>
  <si>
    <t>nabava po OS 3/2022-4</t>
  </si>
  <si>
    <t>60 dana</t>
  </si>
  <si>
    <t>4.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</si>
</sst>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2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6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1" applyNumberFormat="0" applyFont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2" applyNumberFormat="0" applyAlignment="0" applyProtection="0"/>
    <xf numFmtId="0" fontId="39" fillId="27" borderId="3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0" fontId="7" fillId="14" borderId="10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" fillId="32" borderId="12" xfId="0" applyFont="1" applyFill="1" applyBorder="1" applyAlignment="1">
      <alignment vertical="center"/>
    </xf>
    <xf numFmtId="49" fontId="1" fillId="32" borderId="13" xfId="0" applyNumberFormat="1" applyFont="1" applyFill="1" applyBorder="1" applyAlignment="1">
      <alignment horizontal="center" vertical="center"/>
    </xf>
    <xf numFmtId="0" fontId="15" fillId="32" borderId="13" xfId="0" applyFont="1" applyFill="1" applyBorder="1" applyAlignment="1">
      <alignment horizontal="right" vertical="center" wrapText="1"/>
    </xf>
    <xf numFmtId="165" fontId="13" fillId="32" borderId="13" xfId="64" applyFont="1" applyFill="1" applyBorder="1" applyAlignment="1">
      <alignment horizontal="center" vertical="center" wrapText="1"/>
    </xf>
    <xf numFmtId="49" fontId="1" fillId="32" borderId="13" xfId="0" applyNumberFormat="1" applyFont="1" applyFill="1" applyBorder="1" applyAlignment="1">
      <alignment vertical="center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 wrapText="1"/>
    </xf>
    <xf numFmtId="173" fontId="15" fillId="0" borderId="16" xfId="53" applyNumberFormat="1" applyFont="1" applyBorder="1" applyAlignment="1">
      <alignment vertical="center" wrapText="1"/>
      <protection/>
    </xf>
    <xf numFmtId="165" fontId="15" fillId="0" borderId="16" xfId="0" applyNumberFormat="1" applyFont="1" applyBorder="1" applyAlignment="1">
      <alignment vertical="center" wrapText="1"/>
    </xf>
    <xf numFmtId="165" fontId="15" fillId="0" borderId="16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9" fontId="7" fillId="14" borderId="22" xfId="0" applyNumberFormat="1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wrapText="1"/>
    </xf>
    <xf numFmtId="0" fontId="12" fillId="14" borderId="10" xfId="0" applyFont="1" applyFill="1" applyBorder="1" applyAlignment="1">
      <alignment wrapText="1"/>
    </xf>
    <xf numFmtId="0" fontId="3" fillId="14" borderId="21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25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2" fillId="1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30" xfId="0" applyNumberFormat="1" applyFont="1" applyFill="1" applyBorder="1" applyAlignment="1">
      <alignment horizontal="center" vertical="center"/>
    </xf>
    <xf numFmtId="9" fontId="12" fillId="14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9"/>
  <sheetViews>
    <sheetView tabSelected="1" zoomScale="110" zoomScaleNormal="110" zoomScaleSheetLayoutView="100" workbookViewId="0" topLeftCell="A1">
      <selection activeCell="A4" sqref="A4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6.57421875" style="2" customWidth="1"/>
    <col min="4" max="4" width="15.8515625" style="1" customWidth="1"/>
    <col min="5" max="5" width="13.7109375" style="1" customWidth="1"/>
    <col min="6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51" t="s">
        <v>5</v>
      </c>
      <c r="B1" s="57" t="s">
        <v>6</v>
      </c>
      <c r="C1" s="54" t="s">
        <v>4</v>
      </c>
      <c r="D1" s="63" t="s">
        <v>8</v>
      </c>
      <c r="E1" s="60" t="s">
        <v>13</v>
      </c>
      <c r="F1" s="61"/>
      <c r="G1" s="61"/>
      <c r="H1" s="62"/>
      <c r="I1" s="48" t="s">
        <v>0</v>
      </c>
      <c r="J1" s="48" t="s">
        <v>1</v>
      </c>
      <c r="K1" s="48" t="s">
        <v>2</v>
      </c>
      <c r="L1" s="45" t="s">
        <v>3</v>
      </c>
    </row>
    <row r="2" spans="1:12" s="5" customFormat="1" ht="62.25" customHeight="1">
      <c r="A2" s="52"/>
      <c r="B2" s="58"/>
      <c r="C2" s="55"/>
      <c r="D2" s="64"/>
      <c r="E2" s="69">
        <v>1</v>
      </c>
      <c r="F2" s="19" t="s">
        <v>14</v>
      </c>
      <c r="G2" s="20" t="s">
        <v>29</v>
      </c>
      <c r="H2" s="20" t="s">
        <v>30</v>
      </c>
      <c r="I2" s="49"/>
      <c r="J2" s="49"/>
      <c r="K2" s="49"/>
      <c r="L2" s="46"/>
    </row>
    <row r="3" spans="1:12" s="5" customFormat="1" ht="12.75" customHeight="1">
      <c r="A3" s="53"/>
      <c r="B3" s="59"/>
      <c r="C3" s="56"/>
      <c r="D3" s="65"/>
      <c r="E3" s="70"/>
      <c r="F3" s="18">
        <v>0.3552</v>
      </c>
      <c r="G3" s="18">
        <v>0.428</v>
      </c>
      <c r="H3" s="18">
        <v>0.2168</v>
      </c>
      <c r="I3" s="50"/>
      <c r="J3" s="50"/>
      <c r="K3" s="50"/>
      <c r="L3" s="47"/>
    </row>
    <row r="4" spans="1:12" ht="24">
      <c r="A4" s="36" t="s">
        <v>7</v>
      </c>
      <c r="B4" s="37" t="s">
        <v>9</v>
      </c>
      <c r="C4" s="38" t="s">
        <v>24</v>
      </c>
      <c r="D4" s="39">
        <f>SUM(E4/1.25)</f>
        <v>16000</v>
      </c>
      <c r="E4" s="40">
        <v>20000</v>
      </c>
      <c r="F4" s="40">
        <f>SUM(E4*0.3552)</f>
        <v>7104</v>
      </c>
      <c r="G4" s="40">
        <f>SUM(E4*0.428)</f>
        <v>8560</v>
      </c>
      <c r="H4" s="40">
        <f>SUM(E4*0.2168)</f>
        <v>4336</v>
      </c>
      <c r="I4" s="41" t="s">
        <v>18</v>
      </c>
      <c r="J4" s="42" t="s">
        <v>16</v>
      </c>
      <c r="K4" s="43" t="s">
        <v>21</v>
      </c>
      <c r="L4" s="44" t="s">
        <v>22</v>
      </c>
    </row>
    <row r="5" spans="1:12" ht="24">
      <c r="A5" s="36" t="s">
        <v>19</v>
      </c>
      <c r="B5" s="37" t="s">
        <v>9</v>
      </c>
      <c r="C5" s="38" t="s">
        <v>26</v>
      </c>
      <c r="D5" s="39">
        <f>SUM(E5/1.25)</f>
        <v>3760</v>
      </c>
      <c r="E5" s="40">
        <v>4700</v>
      </c>
      <c r="F5" s="40">
        <f>SUM(E5*0.3552)</f>
        <v>1669.44</v>
      </c>
      <c r="G5" s="40">
        <f>SUM(E5*0.428)</f>
        <v>2011.6</v>
      </c>
      <c r="H5" s="40">
        <f>SUM(E5*0.2168)</f>
        <v>1018.9599999999999</v>
      </c>
      <c r="I5" s="41" t="s">
        <v>18</v>
      </c>
      <c r="J5" s="42" t="s">
        <v>16</v>
      </c>
      <c r="K5" s="43" t="s">
        <v>21</v>
      </c>
      <c r="L5" s="44" t="s">
        <v>22</v>
      </c>
    </row>
    <row r="6" spans="1:12" ht="24">
      <c r="A6" s="36" t="s">
        <v>20</v>
      </c>
      <c r="B6" s="37" t="s">
        <v>9</v>
      </c>
      <c r="C6" s="38" t="s">
        <v>27</v>
      </c>
      <c r="D6" s="39">
        <f>SUM(E6/1.25)</f>
        <v>3760</v>
      </c>
      <c r="E6" s="40">
        <v>4700</v>
      </c>
      <c r="F6" s="40">
        <f>SUM(E6*0.3552)</f>
        <v>1669.44</v>
      </c>
      <c r="G6" s="40">
        <f>SUM(E6*0.428)</f>
        <v>2011.6</v>
      </c>
      <c r="H6" s="40">
        <f>SUM(E6*0.2168)</f>
        <v>1018.9599999999999</v>
      </c>
      <c r="I6" s="41" t="s">
        <v>18</v>
      </c>
      <c r="J6" s="42" t="s">
        <v>16</v>
      </c>
      <c r="K6" s="43" t="s">
        <v>23</v>
      </c>
      <c r="L6" s="44" t="s">
        <v>22</v>
      </c>
    </row>
    <row r="7" spans="1:12" ht="24" customHeight="1">
      <c r="A7" s="36" t="s">
        <v>33</v>
      </c>
      <c r="B7" s="37" t="s">
        <v>9</v>
      </c>
      <c r="C7" s="38" t="s">
        <v>28</v>
      </c>
      <c r="D7" s="39">
        <f>SUM(E7/1.25)</f>
        <v>1600</v>
      </c>
      <c r="E7" s="40">
        <v>2000</v>
      </c>
      <c r="F7" s="40">
        <f>SUM(E7*0.3552)</f>
        <v>710.4</v>
      </c>
      <c r="G7" s="40">
        <f>SUM(E7*0.428)</f>
        <v>856</v>
      </c>
      <c r="H7" s="40">
        <f>SUM(E7*0.2168)</f>
        <v>433.59999999999997</v>
      </c>
      <c r="I7" s="41" t="s">
        <v>31</v>
      </c>
      <c r="J7" s="42" t="s">
        <v>16</v>
      </c>
      <c r="K7" s="43" t="s">
        <v>21</v>
      </c>
      <c r="L7" s="44" t="s">
        <v>32</v>
      </c>
    </row>
    <row r="8" spans="1:12" s="3" customFormat="1" ht="17.25" customHeight="1">
      <c r="A8" s="29"/>
      <c r="B8" s="30"/>
      <c r="C8" s="31" t="s">
        <v>10</v>
      </c>
      <c r="D8" s="32">
        <f>SUM(D4:D7)</f>
        <v>25120</v>
      </c>
      <c r="E8" s="32">
        <f>SUM(E4:E7)</f>
        <v>31400</v>
      </c>
      <c r="F8" s="32">
        <f>SUM(F4:F7)</f>
        <v>11153.28</v>
      </c>
      <c r="G8" s="32">
        <f>SUM(G4:G7)</f>
        <v>13439.2</v>
      </c>
      <c r="H8" s="32">
        <f>SUM(H4:H7)</f>
        <v>6807.52</v>
      </c>
      <c r="I8" s="33"/>
      <c r="J8" s="33"/>
      <c r="K8" s="34"/>
      <c r="L8" s="35"/>
    </row>
    <row r="9" spans="1:12" s="4" customFormat="1" ht="14.25" customHeight="1">
      <c r="A9" s="10"/>
      <c r="B9" s="11"/>
      <c r="C9" s="21" t="s">
        <v>12</v>
      </c>
      <c r="D9" s="23">
        <f>SUM(D8*0.25)</f>
        <v>6280</v>
      </c>
      <c r="E9" s="8"/>
      <c r="F9" s="8"/>
      <c r="G9" s="8"/>
      <c r="H9" s="8"/>
      <c r="I9" s="10"/>
      <c r="J9" s="10"/>
      <c r="K9" s="10"/>
      <c r="L9" s="10"/>
    </row>
    <row r="10" spans="1:12" ht="12.75">
      <c r="A10" s="12"/>
      <c r="B10" s="13"/>
      <c r="C10" s="22" t="s">
        <v>11</v>
      </c>
      <c r="D10" s="23">
        <f>SUM(D8:D9)</f>
        <v>31400</v>
      </c>
      <c r="E10" s="14"/>
      <c r="F10" s="14"/>
      <c r="G10" s="14"/>
      <c r="H10" s="14"/>
      <c r="I10" s="15"/>
      <c r="J10" s="15"/>
      <c r="K10" s="16"/>
      <c r="L10" s="12"/>
    </row>
    <row r="11" spans="1:12" ht="12" customHeight="1">
      <c r="A11" s="12"/>
      <c r="B11" s="13"/>
      <c r="C11" s="25"/>
      <c r="D11" s="26"/>
      <c r="E11" s="14"/>
      <c r="F11" s="14"/>
      <c r="G11" s="14"/>
      <c r="H11" s="14"/>
      <c r="I11" s="15"/>
      <c r="K11" s="15" t="s">
        <v>25</v>
      </c>
      <c r="L11" s="12"/>
    </row>
    <row r="12" spans="1:13" ht="15.75" customHeight="1">
      <c r="A12" s="68"/>
      <c r="B12" s="68"/>
      <c r="C12" s="27"/>
      <c r="D12" s="11"/>
      <c r="E12" s="17"/>
      <c r="F12" s="7"/>
      <c r="G12" s="7"/>
      <c r="H12" s="7"/>
      <c r="L12"/>
      <c r="M12"/>
    </row>
    <row r="13" spans="1:13" ht="12.75">
      <c r="A13" s="71"/>
      <c r="B13" s="10"/>
      <c r="C13" s="11"/>
      <c r="D13" s="11"/>
      <c r="E13" s="17"/>
      <c r="F13" s="17"/>
      <c r="G13" s="17"/>
      <c r="H13" s="17"/>
      <c r="L13"/>
      <c r="M13"/>
    </row>
    <row r="14" spans="1:5" ht="12.75" customHeight="1">
      <c r="A14" s="71"/>
      <c r="B14" s="10"/>
      <c r="C14" s="11"/>
      <c r="D14" s="11"/>
      <c r="E14" s="4"/>
    </row>
    <row r="15" spans="1:13" ht="13.5">
      <c r="A15" s="72"/>
      <c r="B15" s="10"/>
      <c r="C15" s="11"/>
      <c r="D15" s="11"/>
      <c r="E15" s="17"/>
      <c r="F15" s="17"/>
      <c r="G15" s="17"/>
      <c r="H15" s="17"/>
      <c r="I15"/>
      <c r="J15"/>
      <c r="K15"/>
      <c r="L15"/>
      <c r="M15"/>
    </row>
    <row r="16" spans="1:13" ht="15.75">
      <c r="A16" s="71"/>
      <c r="B16" s="10"/>
      <c r="C16" s="11"/>
      <c r="D16" s="11"/>
      <c r="E16" s="17"/>
      <c r="F16" s="7"/>
      <c r="G16" s="7"/>
      <c r="H16" s="7"/>
      <c r="I16" s="66" t="s">
        <v>17</v>
      </c>
      <c r="J16" s="66"/>
      <c r="K16" s="66"/>
      <c r="M16" s="7"/>
    </row>
    <row r="17" spans="1:13" ht="12.75">
      <c r="A17" s="71"/>
      <c r="B17" s="10"/>
      <c r="C17" s="11"/>
      <c r="D17" s="11"/>
      <c r="E17" s="17"/>
      <c r="F17" s="17"/>
      <c r="G17" s="17"/>
      <c r="H17" s="17"/>
      <c r="I17" s="24"/>
      <c r="J17" s="6"/>
      <c r="M17" s="7"/>
    </row>
    <row r="18" spans="1:13" ht="15.75">
      <c r="A18" s="71"/>
      <c r="B18" s="10"/>
      <c r="C18" s="11"/>
      <c r="D18" s="11"/>
      <c r="E18" s="17"/>
      <c r="F18" s="17"/>
      <c r="G18" s="17"/>
      <c r="H18" s="17"/>
      <c r="I18" s="67" t="s">
        <v>15</v>
      </c>
      <c r="J18" s="67"/>
      <c r="K18" s="67"/>
      <c r="M18" s="7"/>
    </row>
    <row r="19" spans="1:13" ht="12.75">
      <c r="A19" s="71"/>
      <c r="B19" s="10"/>
      <c r="C19" s="11"/>
      <c r="D19" s="11"/>
      <c r="E19" s="17"/>
      <c r="F19" s="17"/>
      <c r="G19" s="17"/>
      <c r="H19" s="17"/>
      <c r="I19"/>
      <c r="J19"/>
      <c r="K19" s="7"/>
      <c r="M19" s="7"/>
    </row>
    <row r="20" spans="1:13" ht="12.75">
      <c r="A20" s="71"/>
      <c r="B20" s="10"/>
      <c r="C20" s="11"/>
      <c r="D20" s="11"/>
      <c r="E20" s="73"/>
      <c r="F20" s="9"/>
      <c r="G20" s="9"/>
      <c r="H20" s="9"/>
      <c r="I20"/>
      <c r="J20"/>
      <c r="M20" s="7"/>
    </row>
    <row r="21" spans="1:13" ht="12.75">
      <c r="A21" s="71"/>
      <c r="B21" s="10"/>
      <c r="C21" s="11"/>
      <c r="D21" s="11"/>
      <c r="E21" s="17"/>
      <c r="F21" s="17"/>
      <c r="G21" s="17"/>
      <c r="H21" s="17"/>
      <c r="I21"/>
      <c r="J21"/>
      <c r="K21"/>
      <c r="L21"/>
      <c r="M21"/>
    </row>
    <row r="22" spans="1:5" ht="12.75">
      <c r="A22" s="74"/>
      <c r="B22" s="10"/>
      <c r="C22" s="11"/>
      <c r="D22" s="28"/>
      <c r="E22" s="4"/>
    </row>
    <row r="23" spans="1:5" ht="12.75">
      <c r="A23" s="71"/>
      <c r="B23" s="10"/>
      <c r="C23" s="11"/>
      <c r="D23" s="75"/>
      <c r="E23" s="4"/>
    </row>
    <row r="24" spans="1:5" ht="12.75">
      <c r="A24" s="4"/>
      <c r="B24" s="5"/>
      <c r="C24" s="28"/>
      <c r="D24" s="75"/>
      <c r="E24" s="4"/>
    </row>
    <row r="25" spans="1:5" ht="9.75">
      <c r="A25" s="4"/>
      <c r="B25" s="5"/>
      <c r="C25" s="5"/>
      <c r="D25" s="75"/>
      <c r="E25" s="4"/>
    </row>
    <row r="26" spans="1:5" ht="9.75">
      <c r="A26" s="4"/>
      <c r="B26" s="5"/>
      <c r="C26" s="5"/>
      <c r="D26" s="75"/>
      <c r="E26" s="4"/>
    </row>
    <row r="27" spans="1:5" ht="9.75">
      <c r="A27" s="4"/>
      <c r="B27" s="5"/>
      <c r="C27" s="5"/>
      <c r="D27" s="75"/>
      <c r="E27" s="4"/>
    </row>
    <row r="28" spans="1:5" ht="9.75">
      <c r="A28" s="4"/>
      <c r="B28" s="5"/>
      <c r="C28" s="75"/>
      <c r="D28" s="4"/>
      <c r="E28" s="4"/>
    </row>
    <row r="29" spans="1:5" ht="9.75">
      <c r="A29" s="4"/>
      <c r="B29" s="5"/>
      <c r="C29" s="75"/>
      <c r="D29" s="4"/>
      <c r="E29" s="4"/>
    </row>
  </sheetData>
  <sheetProtection/>
  <autoFilter ref="C1:C9"/>
  <mergeCells count="13">
    <mergeCell ref="I16:K16"/>
    <mergeCell ref="I18:K18"/>
    <mergeCell ref="A12:B12"/>
    <mergeCell ref="E2:E3"/>
    <mergeCell ref="K1:K3"/>
    <mergeCell ref="L1:L3"/>
    <mergeCell ref="I1:I3"/>
    <mergeCell ref="J1:J3"/>
    <mergeCell ref="A1:A3"/>
    <mergeCell ref="C1:C3"/>
    <mergeCell ref="B1:B3"/>
    <mergeCell ref="E1:H1"/>
    <mergeCell ref="D1:D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ODGOVORNOG TIJELA ZA &amp;"Arial,Podebljano"AMIF i ISF&amp;"Arial,Uobičajeno" , 2023. godina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2023-01-17T08:30:08Z</cp:lastPrinted>
  <dcterms:created xsi:type="dcterms:W3CDTF">2007-09-19T09:47:07Z</dcterms:created>
  <dcterms:modified xsi:type="dcterms:W3CDTF">2023-01-25T12:00:09Z</dcterms:modified>
  <cp:category/>
  <cp:version/>
  <cp:contentType/>
  <cp:contentStatus/>
</cp:coreProperties>
</file>