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zanoski\Desktop\MARTINA ZANOŠKI  2017. NOVO\OBJAVA NA WEBU-planovi,izvješća\"/>
    </mc:Choice>
  </mc:AlternateContent>
  <bookViews>
    <workbookView xWindow="0" yWindow="0" windowWidth="28800" windowHeight="12300"/>
  </bookViews>
  <sheets>
    <sheet name="GIGA4.2020." sheetId="1" r:id="rId1"/>
  </sheets>
  <calcPr calcId="162913"/>
</workbook>
</file>

<file path=xl/calcChain.xml><?xml version="1.0" encoding="utf-8"?>
<calcChain xmlns="http://schemas.openxmlformats.org/spreadsheetml/2006/main">
  <c r="E206" i="1" l="1"/>
  <c r="D206" i="1"/>
  <c r="E485" i="1"/>
  <c r="D485" i="1"/>
  <c r="E478" i="1"/>
  <c r="D478" i="1"/>
  <c r="E462" i="1"/>
  <c r="D462" i="1"/>
  <c r="E459" i="1"/>
  <c r="D459" i="1"/>
  <c r="E431" i="1"/>
  <c r="D431" i="1"/>
  <c r="E407" i="1"/>
  <c r="D407" i="1"/>
  <c r="E397" i="1"/>
  <c r="D397" i="1"/>
  <c r="E391" i="1"/>
  <c r="D391" i="1"/>
  <c r="E376" i="1"/>
  <c r="D376" i="1"/>
  <c r="E364" i="1"/>
  <c r="D364" i="1"/>
  <c r="E350" i="1"/>
  <c r="D350" i="1"/>
  <c r="E341" i="1"/>
  <c r="D341" i="1"/>
  <c r="E335" i="1"/>
  <c r="D335" i="1"/>
  <c r="E330" i="1"/>
  <c r="D330" i="1"/>
  <c r="E300" i="1"/>
  <c r="D300" i="1"/>
  <c r="E296" i="1"/>
  <c r="D296" i="1"/>
  <c r="E271" i="1"/>
  <c r="D271" i="1"/>
  <c r="E244" i="1"/>
  <c r="D244" i="1"/>
  <c r="E217" i="1"/>
  <c r="D217" i="1"/>
  <c r="E153" i="1"/>
  <c r="E158" i="1"/>
  <c r="E188" i="1"/>
  <c r="D188" i="1"/>
  <c r="D158" i="1"/>
  <c r="D153" i="1"/>
  <c r="E136" i="1"/>
  <c r="D136" i="1"/>
  <c r="E129" i="1"/>
  <c r="D129" i="1"/>
  <c r="E115" i="1"/>
  <c r="D115" i="1"/>
  <c r="E109" i="1"/>
  <c r="D109" i="1"/>
  <c r="E104" i="1"/>
  <c r="D104" i="1"/>
  <c r="E84" i="1"/>
  <c r="D84" i="1"/>
  <c r="E57" i="1"/>
  <c r="D57" i="1"/>
  <c r="E14" i="1"/>
  <c r="D14" i="1"/>
  <c r="E10" i="1"/>
  <c r="D10" i="1"/>
  <c r="F271" i="1" l="1"/>
  <c r="F431" i="1"/>
  <c r="F136" i="1"/>
  <c r="F350" i="1"/>
  <c r="F300" i="1"/>
  <c r="F57" i="1"/>
  <c r="F14" i="1"/>
  <c r="F244" i="1"/>
  <c r="F84" i="1"/>
  <c r="F341" i="1"/>
  <c r="F459" i="1"/>
  <c r="F296" i="1"/>
  <c r="F364" i="1"/>
  <c r="F115" i="1"/>
  <c r="F330" i="1"/>
  <c r="F391" i="1"/>
  <c r="F109" i="1"/>
  <c r="F485" i="1"/>
  <c r="F129" i="1"/>
  <c r="F407" i="1"/>
  <c r="F206" i="1"/>
  <c r="F188" i="1"/>
  <c r="F158" i="1"/>
  <c r="F397" i="1"/>
  <c r="F104" i="1"/>
  <c r="D6" i="1"/>
  <c r="D8" i="1" s="1"/>
  <c r="F10" i="1"/>
  <c r="F376" i="1"/>
  <c r="F462" i="1"/>
  <c r="F153" i="1"/>
  <c r="F217" i="1"/>
  <c r="E6" i="1" l="1"/>
  <c r="F497" i="1"/>
  <c r="F6" i="1" l="1"/>
  <c r="E8" i="1"/>
  <c r="F8" i="1" s="1"/>
</calcChain>
</file>

<file path=xl/sharedStrings.xml><?xml version="1.0" encoding="utf-8"?>
<sst xmlns="http://schemas.openxmlformats.org/spreadsheetml/2006/main" count="497" uniqueCount="142">
  <si>
    <t>MINISTARSTVO UNUTARNJIH POSLOVA</t>
  </si>
  <si>
    <t>Ministarstvo unutarnjih poslova</t>
  </si>
  <si>
    <t>A553101</t>
  </si>
  <si>
    <t>HRVATSKA GORSKA SLUŽBA SPAŠAVANJA</t>
  </si>
  <si>
    <t>Tekuće donacije u novcu</t>
  </si>
  <si>
    <t>Kapitalne donacije neprftinim organizacijama</t>
  </si>
  <si>
    <t>A553131</t>
  </si>
  <si>
    <t>ADMINISTRACIJA I UPRAVLJANJE</t>
  </si>
  <si>
    <t>Plaće za redovan rad</t>
  </si>
  <si>
    <t>Plaće za prekovremeni rad</t>
  </si>
  <si>
    <t>Ostali rashodi za zaposlene</t>
  </si>
  <si>
    <t>Doprinosi za mirovinsko osiguranje</t>
  </si>
  <si>
    <t>Doprinosi za obvezno zdravstveno osiguranje</t>
  </si>
  <si>
    <t>Doprinosi za obvezno osiguranje u slučaju nezaposl</t>
  </si>
  <si>
    <t>Službena putovanja</t>
  </si>
  <si>
    <t>Naknade za prijevoz, za rad na terenu i odvojeni ž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</si>
  <si>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</si>
  <si>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</si>
  <si>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</si>
  <si>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</si>
  <si>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</si>
  <si>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</si>
  <si>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</si>
  <si>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</si>
  <si>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</si>
  <si>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</si>
  <si>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</si>
  <si>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</si>
  <si>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</si>
  <si>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</si>
  <si>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</si>
  <si>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Ostale usluge</t>
  </si>
  <si>
    <t>Naknade troškova osobama izvan radnog odnosa</t>
  </si>
  <si>
    <t>Naknade za rad predstavn.i izvršnih tijela, povje</t>
  </si>
  <si>
    <t>Premije osiguranja</t>
  </si>
  <si>
    <t>Reprezentacija</t>
  </si>
  <si>
    <t>Članarine i norme</t>
  </si>
  <si>
    <t>Pristojbe i naknade</t>
  </si>
  <si>
    <t>Troškovi sudskih postupaka</t>
  </si>
  <si>
    <t>Ostali nespomenuti rashodi poslovanja</t>
  </si>
  <si>
    <t>Bankarske usluge i usluge platnog prometa</t>
  </si>
  <si>
    <t>Negativne tečajne razlike i razlike zbog primjene</t>
  </si>
  <si>
    <t>Zatezne kamate</t>
  </si>
  <si>
    <t>Ostali nespomenuti financijski rashodi</t>
  </si>
  <si>
    <t>Naknade građanima i kućanstvima u novcu</t>
  </si>
  <si>
    <t>Ugovorene kazne i ostale naknade šteta</t>
  </si>
  <si>
    <t>Uredska oprema i namještaj</t>
  </si>
  <si>
    <t>Oprema za održavanje i zaštitu</t>
  </si>
  <si>
    <t>Uređaji, strojevi i oprema za ostale namjene</t>
  </si>
  <si>
    <t>A553158</t>
  </si>
  <si>
    <t>FRONTEX-JAČANJE KOORDINACIJE I OPERATIVNE SURADNJE IZMEĐU DRŽAVA ČLANICA  EU NA PODRUČJU UPRAVLJANJA VANJSKIM GRANICAMA</t>
  </si>
  <si>
    <t>Računalne usluge</t>
  </si>
  <si>
    <t>Komunikacijska oprema</t>
  </si>
  <si>
    <t>A553175</t>
  </si>
  <si>
    <t>ADMINISTRACIJA I UPRAVLJANJE - ILEGALNE MIGRACIJE</t>
  </si>
  <si>
    <t>A672007</t>
  </si>
  <si>
    <t>RAZMINIRANJE</t>
  </si>
  <si>
    <t>A879002</t>
  </si>
  <si>
    <t>CERTIFIKACIJA</t>
  </si>
  <si>
    <t>A879008</t>
  </si>
  <si>
    <t>SUSTAV CIVILNE ZAŠTITE</t>
  </si>
  <si>
    <t>K260056</t>
  </si>
  <si>
    <t>IZGRADNJA, KUPNJA I ODRŽAVANJE ZGRADA</t>
  </si>
  <si>
    <t>Poslovni objekti</t>
  </si>
  <si>
    <t>Dodatna ulaganja na građevinskim objektima</t>
  </si>
  <si>
    <t>K553009</t>
  </si>
  <si>
    <t>POLICIJSKA OPREMA</t>
  </si>
  <si>
    <t>Kamate za primljene zajmove od trgovačkih društava</t>
  </si>
  <si>
    <t>Prijevozna sredstva u cestovnom prometu</t>
  </si>
  <si>
    <t>Osnovno stado</t>
  </si>
  <si>
    <t>K553026</t>
  </si>
  <si>
    <t>IZGRADNJA KAPACITETA U PODRUČJU AZILA VIZNOG SUSTAVA I ILEGALNIH MIGRACIJA</t>
  </si>
  <si>
    <t>K553092</t>
  </si>
  <si>
    <t>NACIONALNI PROGRAM SIGURNOSTI CESTOVNOG PROMETA</t>
  </si>
  <si>
    <t>Subvencije trgovačkim društvima u javnom sektoru</t>
  </si>
  <si>
    <t>Subvencije trgovačkim društvima izvan javnog sekto</t>
  </si>
  <si>
    <t>Subvencije poljoprivrednicima i obrtnicima</t>
  </si>
  <si>
    <t>Tekuće pomoći unutar općeg proračuna</t>
  </si>
  <si>
    <t>Kapitalne pomoći unutar općeg proračuna</t>
  </si>
  <si>
    <t>Tekuće pomoći proračunskim korisnicima drugih</t>
  </si>
  <si>
    <t>Tekući prijenosi između proračunskih korisnika</t>
  </si>
  <si>
    <t>Instrumenti, uređaji i strojevi</t>
  </si>
  <si>
    <t>Ulag.u račun. programe</t>
  </si>
  <si>
    <t>K553125</t>
  </si>
  <si>
    <t>POTPORE RADU I OPREMANJU POLICIJE</t>
  </si>
  <si>
    <t>Licence</t>
  </si>
  <si>
    <t>K553132</t>
  </si>
  <si>
    <t>INFORMATIZACIJA</t>
  </si>
  <si>
    <t>K553167</t>
  </si>
  <si>
    <t>FOND ZA UNUTARNJU SIGURNOST - INSTRUMENT ZA POLICIJSKU SURADNJU, SPREČAVANJE I SUZBIJANJE KRIMINALA I UPRAVLJANJE KRIZAMA</t>
  </si>
  <si>
    <t>K553168</t>
  </si>
  <si>
    <t>FOND ZA UNUTARNJU SIGURNOST - INSTRUMENT ZA GRANICE I VIZE</t>
  </si>
  <si>
    <t>K553169</t>
  </si>
  <si>
    <t>FOND ZA AZIL, MIGRACIJE I INTEGRACIJU</t>
  </si>
  <si>
    <t>Kapitalni prijenosi između proračunskih korisnika</t>
  </si>
  <si>
    <t>Tekuće donacije iz EU sredstava</t>
  </si>
  <si>
    <t>K553171</t>
  </si>
  <si>
    <t>MODERNIZACIJA VOZILA VATROGASNIH POSTROJBI RH</t>
  </si>
  <si>
    <t>K863004</t>
  </si>
  <si>
    <t>RUTNE I TERMINALNE NAKNADE ZA AKTIVNOSTI POTRAGE I SPAŠAVANJA ZRAKOPLOVA</t>
  </si>
  <si>
    <t>K879010</t>
  </si>
  <si>
    <t>VJEŽBE ZA INSTITUCIJE U SLUČAJU IZRAVNE PRIJETNJE NA JAVNIM POVRŠINAMA</t>
  </si>
  <si>
    <t>K879011</t>
  </si>
  <si>
    <t>ENFAST - EUROPSKA MREŽA TIMOVA ZA AKTIVNU POTRAGU ZA BJEGUNCIMA - PREDSJEDANJE</t>
  </si>
  <si>
    <t>T553155</t>
  </si>
  <si>
    <t>IPA 2012 PODRŠKA U PODRUČJU KAZNENOG PROGONA U BOSNI I HERCEGOVINI</t>
  </si>
  <si>
    <t>T553157</t>
  </si>
  <si>
    <t>HORIZON 2020 JAČANJE SURADNJE IZMEĐU POLICIJSKIH SLUŽBI I GRAĐANA - POLICIJA U ZAJEDNICI</t>
  </si>
  <si>
    <t>T553173</t>
  </si>
  <si>
    <t>PREDSJEDANJE REPUBLIKE HRVATSKE EUROPSKOM UNIJOM</t>
  </si>
  <si>
    <t>T553174</t>
  </si>
  <si>
    <t>OBZOR 2020</t>
  </si>
  <si>
    <t>T672040</t>
  </si>
  <si>
    <t>OPERATIVNI PROGRAM KONKURENTNOST I KOHEZIJA 2014.-2020.</t>
  </si>
  <si>
    <t>T672042</t>
  </si>
  <si>
    <t>ŠVICARSKO-HRVATSKI PROGRAM SURADNJE „RAZMINIRANJE I DRUŠTVENO – GOSPODARSKA INTEGRACIJA“</t>
  </si>
  <si>
    <t>T863009</t>
  </si>
  <si>
    <t>PROJEKTI CIVILNE ZAŠTITE</t>
  </si>
  <si>
    <t>T863016</t>
  </si>
  <si>
    <t>NATO-SPS G4968–ZAPOVJEDNI SUSTAV SLIJEDEĆE GENERACIJE</t>
  </si>
  <si>
    <t>T879003</t>
  </si>
  <si>
    <t>HITNA POMOĆ - FOND ZA UNUTARNJU SIGURNOST - JAČANJE AKTIVNOSTI GRANIČNE KONTROLE NA HRVATSKOM DIJELU VANJSKE GRANICE ZBOG POVEĆANOG MIGRACIJSKOG PRITISKA</t>
  </si>
  <si>
    <t>T879004</t>
  </si>
  <si>
    <t>IPA BIH - EU PODRŠKA CIVILNOJ ZAŠTITI U BOSNI I HERCEGOVINI</t>
  </si>
  <si>
    <t>Subvencije trgovačkim društvima, zadrugama,</t>
  </si>
  <si>
    <t>T879006</t>
  </si>
  <si>
    <t>AMIF - EUROPSKA MIGRACIJSKA MREŽA - NACIONALNA KONTAKT TOČKA</t>
  </si>
  <si>
    <t>T879009</t>
  </si>
  <si>
    <t>PRIJELAZNI RESCEU MEHANIZAM</t>
  </si>
  <si>
    <t>T879012</t>
  </si>
  <si>
    <t>POMOĆ DRŽAVAMA ČLANICAMA U PRIPREMI I IMPLEMENTACIJI AKTIVNOSTI UPRAVLJANJA RIZICIMA - NO RISK BASE</t>
  </si>
  <si>
    <t>T879014</t>
  </si>
  <si>
    <t>DE-MINE HU-HR II 2014.-2020. - UKLANJANJE EKSPLOZIVNIH OSTATAKA RATA S PODRUČJA UZ HRVATSKO-MAĐARSKU GRANICU</t>
  </si>
  <si>
    <t>Tekuće pomoći inozemnim vladama</t>
  </si>
  <si>
    <t>PLAN I IZVRŠENJE PO AKTIVNOSTIMA</t>
  </si>
  <si>
    <t>1</t>
  </si>
  <si>
    <t>2</t>
  </si>
  <si>
    <t>Tekući plan za 2020</t>
  </si>
  <si>
    <t>Izvršeno do 31/12/2020</t>
  </si>
  <si>
    <t>*36,03</t>
  </si>
  <si>
    <t>Sveukupno:</t>
  </si>
  <si>
    <t>Indeks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</si>
</sst>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18" fillId="0" borderId="0" xfId="0" applyFont="1" applyAlignment="1"/>
    <xf numFmtId="0" fontId="19" fillId="0" borderId="0" xfId="0" applyFont="1"/>
    <xf numFmtId="4" fontId="19" fillId="0" borderId="0" xfId="0" applyNumberFormat="1" applyFont="1"/>
    <xf numFmtId="49" fontId="19" fillId="0" borderId="0" xfId="0" applyNumberFormat="1" applyFont="1" applyAlignment="1">
      <alignment horizontal="center" vertical="center"/>
    </xf>
    <xf numFmtId="4" fontId="19" fillId="0" borderId="0" xfId="0" applyNumberFormat="1" applyFont="1" applyAlignment="1">
      <alignment horizontal="center" vertical="center" wrapText="1"/>
    </xf>
    <xf numFmtId="2" fontId="19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wrapText="1"/>
    </xf>
    <xf numFmtId="4" fontId="18" fillId="0" borderId="0" xfId="0" applyNumberFormat="1" applyFont="1"/>
    <xf numFmtId="2" fontId="18" fillId="0" borderId="0" xfId="0" applyNumberFormat="1" applyFont="1"/>
    <xf numFmtId="0" fontId="18" fillId="0" borderId="0" xfId="0" applyFont="1" applyAlignment="1">
      <alignment horizontal="center"/>
    </xf>
    <xf numFmtId="4" fontId="1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</cellXfs>
  <cellStyles count="42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no" xfId="0" builtinId="0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8"/>
  <sheetViews>
    <sheetView tabSelected="1" workbookViewId="0">
      <selection activeCell="D4" sqref="D4:F4"/>
    </sheetView>
  </sheetViews>
  <sheetFormatPr defaultRowHeight="15" x14ac:dyDescent="0.25"/>
  <cols>
    <col min="1" max="1" width="9.5703125" style="2" bestFit="1" customWidth="1"/>
    <col min="2" max="2" width="5" style="2" bestFit="1" customWidth="1"/>
    <col min="3" max="3" width="49.28515625" style="2" bestFit="1" customWidth="1"/>
    <col min="4" max="5" width="17.28515625" style="2" bestFit="1" customWidth="1"/>
    <col min="6" max="6" width="9" style="2" bestFit="1" customWidth="1"/>
    <col min="7" max="16384" width="9.140625" style="2"/>
  </cols>
  <sheetData>
    <row r="1" spans="1:7" x14ac:dyDescent="0.25">
      <c r="A1" s="12" t="s">
        <v>134</v>
      </c>
      <c r="B1" s="12"/>
      <c r="C1" s="12"/>
      <c r="D1" s="12"/>
      <c r="E1" s="12"/>
      <c r="F1" s="12"/>
      <c r="G1" s="1"/>
    </row>
    <row r="2" spans="1:7" x14ac:dyDescent="0.25">
      <c r="A2" s="7"/>
      <c r="B2" s="7"/>
      <c r="C2" s="7"/>
      <c r="D2" s="7"/>
      <c r="E2" s="7"/>
      <c r="F2" s="7"/>
      <c r="G2" s="1"/>
    </row>
    <row r="3" spans="1:7" x14ac:dyDescent="0.25">
      <c r="D3" s="4" t="s">
        <v>135</v>
      </c>
      <c r="E3" s="4" t="s">
        <v>136</v>
      </c>
    </row>
    <row r="4" spans="1:7" ht="28.5" x14ac:dyDescent="0.25">
      <c r="D4" s="13" t="s">
        <v>137</v>
      </c>
      <c r="E4" s="13" t="s">
        <v>138</v>
      </c>
      <c r="F4" s="14" t="s">
        <v>141</v>
      </c>
      <c r="G4" s="6"/>
    </row>
    <row r="5" spans="1:7" x14ac:dyDescent="0.25">
      <c r="D5" s="5"/>
      <c r="E5" s="5"/>
      <c r="G5" s="6"/>
    </row>
    <row r="6" spans="1:7" x14ac:dyDescent="0.25">
      <c r="A6" s="12">
        <v>40</v>
      </c>
      <c r="B6" s="12"/>
      <c r="C6" s="8" t="s">
        <v>0</v>
      </c>
      <c r="D6" s="10">
        <f>D497</f>
        <v>5982260285</v>
      </c>
      <c r="E6" s="10">
        <f>E497</f>
        <v>5874882703.75</v>
      </c>
      <c r="F6" s="10">
        <f>(E6/D6)*100</f>
        <v>98.20506671167017</v>
      </c>
    </row>
    <row r="7" spans="1:7" x14ac:dyDescent="0.25">
      <c r="A7" s="8"/>
      <c r="B7" s="8"/>
      <c r="C7" s="8"/>
      <c r="D7" s="8"/>
      <c r="E7" s="10"/>
      <c r="F7" s="10"/>
    </row>
    <row r="8" spans="1:7" x14ac:dyDescent="0.25">
      <c r="A8" s="12">
        <v>4005</v>
      </c>
      <c r="B8" s="12"/>
      <c r="C8" s="8" t="s">
        <v>1</v>
      </c>
      <c r="D8" s="10">
        <f>D6</f>
        <v>5982260285</v>
      </c>
      <c r="E8" s="10">
        <f>E6</f>
        <v>5874882703.75</v>
      </c>
      <c r="F8" s="10">
        <f>(E8/D8)*100</f>
        <v>98.20506671167017</v>
      </c>
    </row>
    <row r="9" spans="1:7" x14ac:dyDescent="0.25">
      <c r="E9" s="3"/>
      <c r="F9" s="3"/>
    </row>
    <row r="10" spans="1:7" x14ac:dyDescent="0.25">
      <c r="A10" s="12" t="s">
        <v>2</v>
      </c>
      <c r="B10" s="12"/>
      <c r="C10" s="1" t="s">
        <v>3</v>
      </c>
      <c r="D10" s="10">
        <f>D11+D12</f>
        <v>12000000</v>
      </c>
      <c r="E10" s="10">
        <f>E11+E12</f>
        <v>12000000</v>
      </c>
      <c r="F10" s="10">
        <f>(E10/D10)*100</f>
        <v>100</v>
      </c>
    </row>
    <row r="11" spans="1:7" x14ac:dyDescent="0.25">
      <c r="B11" s="2">
        <v>3811</v>
      </c>
      <c r="C11" s="2" t="s">
        <v>4</v>
      </c>
      <c r="D11" s="3">
        <v>7000000</v>
      </c>
      <c r="E11" s="3">
        <v>7000000</v>
      </c>
      <c r="F11" s="2">
        <v>100</v>
      </c>
    </row>
    <row r="12" spans="1:7" x14ac:dyDescent="0.25">
      <c r="B12" s="2">
        <v>3821</v>
      </c>
      <c r="C12" s="2" t="s">
        <v>5</v>
      </c>
      <c r="D12" s="3">
        <v>5000000</v>
      </c>
      <c r="E12" s="3">
        <v>5000000</v>
      </c>
      <c r="F12" s="2">
        <v>100</v>
      </c>
    </row>
    <row r="13" spans="1:7" x14ac:dyDescent="0.25">
      <c r="D13" s="3"/>
      <c r="E13" s="3"/>
    </row>
    <row r="14" spans="1:7" x14ac:dyDescent="0.25">
      <c r="A14" s="12" t="s">
        <v>6</v>
      </c>
      <c r="B14" s="12"/>
      <c r="C14" s="1" t="s">
        <v>7</v>
      </c>
      <c r="D14" s="10">
        <f>SUM(D15:D55)</f>
        <v>4688475670</v>
      </c>
      <c r="E14" s="10">
        <f>SUM(E15:E55)</f>
        <v>4661133313.4399977</v>
      </c>
      <c r="F14" s="11">
        <f>(E14/D14)*100</f>
        <v>99.416817778644841</v>
      </c>
    </row>
    <row r="15" spans="1:7" x14ac:dyDescent="0.25">
      <c r="B15" s="2">
        <v>3111</v>
      </c>
      <c r="C15" s="2" t="s">
        <v>8</v>
      </c>
      <c r="D15" s="3">
        <v>2863919317</v>
      </c>
      <c r="E15" s="3">
        <v>2875304436.4699998</v>
      </c>
      <c r="F15" s="2">
        <v>100.4</v>
      </c>
    </row>
    <row r="16" spans="1:7" x14ac:dyDescent="0.25">
      <c r="B16" s="2">
        <v>3113</v>
      </c>
      <c r="C16" s="2" t="s">
        <v>9</v>
      </c>
      <c r="D16" s="3">
        <v>78082000</v>
      </c>
      <c r="E16" s="3">
        <v>66696880.530000001</v>
      </c>
      <c r="F16" s="2">
        <v>85.42</v>
      </c>
    </row>
    <row r="17" spans="2:6" x14ac:dyDescent="0.25">
      <c r="B17" s="2">
        <v>3121</v>
      </c>
      <c r="C17" s="2" t="s">
        <v>10</v>
      </c>
      <c r="D17" s="3">
        <v>181361000</v>
      </c>
      <c r="E17" s="3">
        <v>181350663</v>
      </c>
      <c r="F17" s="2">
        <v>99.99</v>
      </c>
    </row>
    <row r="18" spans="2:6" x14ac:dyDescent="0.25">
      <c r="B18" s="2">
        <v>3131</v>
      </c>
      <c r="C18" s="2" t="s">
        <v>11</v>
      </c>
      <c r="D18" s="3">
        <v>207800000</v>
      </c>
      <c r="E18" s="3">
        <v>210532558.88999999</v>
      </c>
      <c r="F18" s="2">
        <v>101.31</v>
      </c>
    </row>
    <row r="19" spans="2:6" x14ac:dyDescent="0.25">
      <c r="B19" s="2">
        <v>3132</v>
      </c>
      <c r="C19" s="2" t="s">
        <v>12</v>
      </c>
      <c r="D19" s="3">
        <v>462790000</v>
      </c>
      <c r="E19" s="3">
        <v>460028409.43000001</v>
      </c>
      <c r="F19" s="2">
        <v>99.4</v>
      </c>
    </row>
    <row r="20" spans="2:6" x14ac:dyDescent="0.25">
      <c r="B20" s="2">
        <v>3133</v>
      </c>
      <c r="C20" s="2" t="s">
        <v>13</v>
      </c>
      <c r="D20" s="3">
        <v>0</v>
      </c>
      <c r="E20" s="3">
        <v>29031.68</v>
      </c>
      <c r="F20" s="2">
        <v>0</v>
      </c>
    </row>
    <row r="21" spans="2:6" x14ac:dyDescent="0.25">
      <c r="B21" s="2">
        <v>3211</v>
      </c>
      <c r="C21" s="2" t="s">
        <v>14</v>
      </c>
      <c r="D21" s="3">
        <v>24050000</v>
      </c>
      <c r="E21" s="3">
        <v>21121867.079999998</v>
      </c>
      <c r="F21" s="2">
        <v>87.82</v>
      </c>
    </row>
    <row r="22" spans="2:6" x14ac:dyDescent="0.25">
      <c r="B22" s="2">
        <v>3212</v>
      </c>
      <c r="C22" s="2" t="s">
        <v>15</v>
      </c>
      <c r="D22" s="3">
        <v>140340000</v>
      </c>
      <c r="E22" s="3">
        <v>138642489.84</v>
      </c>
      <c r="F22" s="2">
        <v>98.79</v>
      </c>
    </row>
    <row r="23" spans="2:6" x14ac:dyDescent="0.25">
      <c r="B23" s="2">
        <v>3213</v>
      </c>
      <c r="C23" s="2" t="s">
        <v>16</v>
      </c>
      <c r="D23" s="3">
        <v>1000000</v>
      </c>
      <c r="E23" s="3">
        <v>1828269.1</v>
      </c>
      <c r="F23" s="2">
        <v>182.83</v>
      </c>
    </row>
    <row r="24" spans="2:6" x14ac:dyDescent="0.25">
      <c r="B24" s="2">
        <v>3214</v>
      </c>
      <c r="C24" s="2" t="s">
        <v>17</v>
      </c>
      <c r="D24" s="3">
        <v>12400000</v>
      </c>
      <c r="E24" s="3">
        <v>14209843.25</v>
      </c>
      <c r="F24" s="2">
        <v>114.6</v>
      </c>
    </row>
    <row r="25" spans="2:6" x14ac:dyDescent="0.25">
      <c r="B25" s="2">
        <v>3221</v>
      </c>
      <c r="C25" s="2" t="s">
        <v>18</v>
      </c>
      <c r="D25" s="3">
        <v>20000000</v>
      </c>
      <c r="E25" s="3">
        <v>22140651.789999999</v>
      </c>
      <c r="F25" s="2">
        <v>110.7</v>
      </c>
    </row>
    <row r="26" spans="2:6" x14ac:dyDescent="0.25">
      <c r="B26" s="2">
        <v>3222</v>
      </c>
      <c r="C26" s="2" t="s">
        <v>19</v>
      </c>
      <c r="D26" s="3">
        <v>29625000</v>
      </c>
      <c r="E26" s="3">
        <v>31271806.129999999</v>
      </c>
      <c r="F26" s="2">
        <v>105.56</v>
      </c>
    </row>
    <row r="27" spans="2:6" x14ac:dyDescent="0.25">
      <c r="B27" s="2">
        <v>3223</v>
      </c>
      <c r="C27" s="2" t="s">
        <v>20</v>
      </c>
      <c r="D27" s="3">
        <v>104870353</v>
      </c>
      <c r="E27" s="3">
        <v>99769816.049999997</v>
      </c>
      <c r="F27" s="2">
        <v>95.14</v>
      </c>
    </row>
    <row r="28" spans="2:6" x14ac:dyDescent="0.25">
      <c r="B28" s="2">
        <v>3224</v>
      </c>
      <c r="C28" s="2" t="s">
        <v>21</v>
      </c>
      <c r="D28" s="3">
        <v>9099000</v>
      </c>
      <c r="E28" s="3">
        <v>7967599.8499999996</v>
      </c>
      <c r="F28" s="2">
        <v>87.57</v>
      </c>
    </row>
    <row r="29" spans="2:6" x14ac:dyDescent="0.25">
      <c r="B29" s="2">
        <v>3225</v>
      </c>
      <c r="C29" s="2" t="s">
        <v>22</v>
      </c>
      <c r="D29" s="3">
        <v>8200000</v>
      </c>
      <c r="E29" s="3">
        <v>10738326.810000001</v>
      </c>
      <c r="F29" s="2">
        <v>130.96</v>
      </c>
    </row>
    <row r="30" spans="2:6" x14ac:dyDescent="0.25">
      <c r="B30" s="2">
        <v>3227</v>
      </c>
      <c r="C30" s="2" t="s">
        <v>23</v>
      </c>
      <c r="D30" s="3">
        <v>500000</v>
      </c>
      <c r="E30" s="3">
        <v>1760639.8</v>
      </c>
      <c r="F30" s="2">
        <v>352.13</v>
      </c>
    </row>
    <row r="31" spans="2:6" x14ac:dyDescent="0.25">
      <c r="B31" s="2">
        <v>3231</v>
      </c>
      <c r="C31" s="2" t="s">
        <v>24</v>
      </c>
      <c r="D31" s="3">
        <v>37350000</v>
      </c>
      <c r="E31" s="3">
        <v>39535430.57</v>
      </c>
      <c r="F31" s="2">
        <v>105.85</v>
      </c>
    </row>
    <row r="32" spans="2:6" x14ac:dyDescent="0.25">
      <c r="B32" s="2">
        <v>3232</v>
      </c>
      <c r="C32" s="2" t="s">
        <v>25</v>
      </c>
      <c r="D32" s="3">
        <v>73450000</v>
      </c>
      <c r="E32" s="3">
        <v>72667561.689999998</v>
      </c>
      <c r="F32" s="2">
        <v>98.93</v>
      </c>
    </row>
    <row r="33" spans="2:6" x14ac:dyDescent="0.25">
      <c r="B33" s="2">
        <v>3233</v>
      </c>
      <c r="C33" s="2" t="s">
        <v>26</v>
      </c>
      <c r="D33" s="3">
        <v>1100000</v>
      </c>
      <c r="E33" s="3">
        <v>1225050.9099999999</v>
      </c>
      <c r="F33" s="2">
        <v>111.37</v>
      </c>
    </row>
    <row r="34" spans="2:6" x14ac:dyDescent="0.25">
      <c r="B34" s="2">
        <v>3234</v>
      </c>
      <c r="C34" s="2" t="s">
        <v>27</v>
      </c>
      <c r="D34" s="3">
        <v>22100000</v>
      </c>
      <c r="E34" s="3">
        <v>24869641.329999998</v>
      </c>
      <c r="F34" s="2">
        <v>112.53</v>
      </c>
    </row>
    <row r="35" spans="2:6" x14ac:dyDescent="0.25">
      <c r="B35" s="2">
        <v>3235</v>
      </c>
      <c r="C35" s="2" t="s">
        <v>28</v>
      </c>
      <c r="D35" s="3">
        <v>65050000</v>
      </c>
      <c r="E35" s="3">
        <v>68721755.609999999</v>
      </c>
      <c r="F35" s="2">
        <v>105.64</v>
      </c>
    </row>
    <row r="36" spans="2:6" x14ac:dyDescent="0.25">
      <c r="B36" s="2">
        <v>3236</v>
      </c>
      <c r="C36" s="2" t="s">
        <v>29</v>
      </c>
      <c r="D36" s="3">
        <v>5250000</v>
      </c>
      <c r="E36" s="3">
        <v>4833196.46</v>
      </c>
      <c r="F36" s="2">
        <v>92.06</v>
      </c>
    </row>
    <row r="37" spans="2:6" x14ac:dyDescent="0.25">
      <c r="B37" s="2">
        <v>3237</v>
      </c>
      <c r="C37" s="2" t="s">
        <v>30</v>
      </c>
      <c r="D37" s="3">
        <v>11800000</v>
      </c>
      <c r="E37" s="3">
        <v>12065392.609999999</v>
      </c>
      <c r="F37" s="2">
        <v>102.25</v>
      </c>
    </row>
    <row r="38" spans="2:6" x14ac:dyDescent="0.25">
      <c r="B38" s="2">
        <v>3239</v>
      </c>
      <c r="C38" s="2" t="s">
        <v>31</v>
      </c>
      <c r="D38" s="3">
        <v>269452000</v>
      </c>
      <c r="E38" s="3">
        <v>235143377.97</v>
      </c>
      <c r="F38" s="2">
        <v>87.27</v>
      </c>
    </row>
    <row r="39" spans="2:6" x14ac:dyDescent="0.25">
      <c r="B39" s="2">
        <v>3241</v>
      </c>
      <c r="C39" s="2" t="s">
        <v>32</v>
      </c>
      <c r="D39" s="3">
        <v>1648000</v>
      </c>
      <c r="E39" s="3">
        <v>1272590.49</v>
      </c>
      <c r="F39" s="2">
        <v>77.22</v>
      </c>
    </row>
    <row r="40" spans="2:6" x14ac:dyDescent="0.25">
      <c r="B40" s="2">
        <v>3291</v>
      </c>
      <c r="C40" s="2" t="s">
        <v>33</v>
      </c>
      <c r="D40" s="3">
        <v>100000</v>
      </c>
      <c r="E40" s="3">
        <v>39936.25</v>
      </c>
      <c r="F40" s="2">
        <v>39.94</v>
      </c>
    </row>
    <row r="41" spans="2:6" x14ac:dyDescent="0.25">
      <c r="B41" s="2">
        <v>3292</v>
      </c>
      <c r="C41" s="2" t="s">
        <v>34</v>
      </c>
      <c r="D41" s="3">
        <v>9160000</v>
      </c>
      <c r="E41" s="3">
        <v>10639022.189999999</v>
      </c>
      <c r="F41" s="2">
        <v>116.15</v>
      </c>
    </row>
    <row r="42" spans="2:6" x14ac:dyDescent="0.25">
      <c r="B42" s="2">
        <v>3293</v>
      </c>
      <c r="C42" s="2" t="s">
        <v>35</v>
      </c>
      <c r="D42" s="3">
        <v>450000</v>
      </c>
      <c r="E42" s="3">
        <v>208631.25</v>
      </c>
      <c r="F42" s="2">
        <v>46.36</v>
      </c>
    </row>
    <row r="43" spans="2:6" x14ac:dyDescent="0.25">
      <c r="B43" s="2">
        <v>3294</v>
      </c>
      <c r="C43" s="2" t="s">
        <v>36</v>
      </c>
      <c r="D43" s="3">
        <v>5883000</v>
      </c>
      <c r="E43" s="3">
        <v>4344242.26</v>
      </c>
      <c r="F43" s="2">
        <v>73.84</v>
      </c>
    </row>
    <row r="44" spans="2:6" x14ac:dyDescent="0.25">
      <c r="B44" s="2">
        <v>3295</v>
      </c>
      <c r="C44" s="2" t="s">
        <v>37</v>
      </c>
      <c r="D44" s="3">
        <v>100000</v>
      </c>
      <c r="E44" s="3">
        <v>23691.19</v>
      </c>
      <c r="F44" s="2">
        <v>23.69</v>
      </c>
    </row>
    <row r="45" spans="2:6" x14ac:dyDescent="0.25">
      <c r="B45" s="2">
        <v>3296</v>
      </c>
      <c r="C45" s="2" t="s">
        <v>38</v>
      </c>
      <c r="D45" s="3">
        <v>1452000</v>
      </c>
      <c r="E45" s="3">
        <v>1894502.68</v>
      </c>
      <c r="F45" s="2">
        <v>130.47999999999999</v>
      </c>
    </row>
    <row r="46" spans="2:6" x14ac:dyDescent="0.25">
      <c r="B46" s="2">
        <v>3299</v>
      </c>
      <c r="C46" s="2" t="s">
        <v>39</v>
      </c>
      <c r="D46" s="3">
        <v>3550000</v>
      </c>
      <c r="E46" s="3">
        <v>3643228.98</v>
      </c>
      <c r="F46" s="2">
        <v>102.63</v>
      </c>
    </row>
    <row r="47" spans="2:6" x14ac:dyDescent="0.25">
      <c r="B47" s="2">
        <v>3431</v>
      </c>
      <c r="C47" s="2" t="s">
        <v>40</v>
      </c>
      <c r="D47" s="3">
        <v>143000</v>
      </c>
      <c r="E47" s="3">
        <v>144694.68</v>
      </c>
      <c r="F47" s="2">
        <v>101.19</v>
      </c>
    </row>
    <row r="48" spans="2:6" x14ac:dyDescent="0.25">
      <c r="B48" s="2">
        <v>3433</v>
      </c>
      <c r="C48" s="2" t="s">
        <v>42</v>
      </c>
      <c r="D48" s="3">
        <v>154000</v>
      </c>
      <c r="E48" s="3">
        <v>153179.09</v>
      </c>
      <c r="F48" s="2">
        <v>99.47</v>
      </c>
    </row>
    <row r="49" spans="1:6" x14ac:dyDescent="0.25">
      <c r="B49" s="2">
        <v>3434</v>
      </c>
      <c r="C49" s="2" t="s">
        <v>43</v>
      </c>
      <c r="D49" s="3">
        <v>288000</v>
      </c>
      <c r="E49" s="3">
        <v>283692.74</v>
      </c>
      <c r="F49" s="2">
        <v>98.5</v>
      </c>
    </row>
    <row r="50" spans="1:6" x14ac:dyDescent="0.25">
      <c r="B50" s="2">
        <v>3721</v>
      </c>
      <c r="C50" s="2" t="s">
        <v>44</v>
      </c>
      <c r="D50" s="3">
        <v>15942000</v>
      </c>
      <c r="E50" s="3">
        <v>15941561.74</v>
      </c>
      <c r="F50" s="2">
        <v>100</v>
      </c>
    </row>
    <row r="51" spans="1:6" x14ac:dyDescent="0.25">
      <c r="B51" s="2">
        <v>3811</v>
      </c>
      <c r="C51" s="2" t="s">
        <v>4</v>
      </c>
      <c r="D51" s="3">
        <v>635000</v>
      </c>
      <c r="E51" s="3">
        <v>635000</v>
      </c>
      <c r="F51" s="2">
        <v>100</v>
      </c>
    </row>
    <row r="52" spans="1:6" x14ac:dyDescent="0.25">
      <c r="B52" s="2">
        <v>3834</v>
      </c>
      <c r="C52" s="2" t="s">
        <v>45</v>
      </c>
      <c r="D52" s="3">
        <v>19232000</v>
      </c>
      <c r="E52" s="3">
        <v>19231690.48</v>
      </c>
      <c r="F52" s="2">
        <v>100</v>
      </c>
    </row>
    <row r="53" spans="1:6" x14ac:dyDescent="0.25">
      <c r="B53" s="2">
        <v>4221</v>
      </c>
      <c r="C53" s="2" t="s">
        <v>46</v>
      </c>
      <c r="D53" s="3">
        <v>100000</v>
      </c>
      <c r="E53" s="3">
        <v>63560.94</v>
      </c>
      <c r="F53" s="2">
        <v>63.56</v>
      </c>
    </row>
    <row r="54" spans="1:6" x14ac:dyDescent="0.25">
      <c r="B54" s="2">
        <v>4223</v>
      </c>
      <c r="C54" s="2" t="s">
        <v>47</v>
      </c>
      <c r="D54" s="3">
        <v>50000</v>
      </c>
      <c r="E54" s="3">
        <v>85154</v>
      </c>
      <c r="F54" s="2">
        <v>170.31</v>
      </c>
    </row>
    <row r="55" spans="1:6" x14ac:dyDescent="0.25">
      <c r="B55" s="2">
        <v>4227</v>
      </c>
      <c r="C55" s="2" t="s">
        <v>48</v>
      </c>
      <c r="D55" s="3">
        <v>0</v>
      </c>
      <c r="E55" s="3">
        <v>74237.63</v>
      </c>
      <c r="F55" s="2">
        <v>0</v>
      </c>
    </row>
    <row r="56" spans="1:6" x14ac:dyDescent="0.25">
      <c r="D56" s="3"/>
      <c r="E56" s="3"/>
    </row>
    <row r="57" spans="1:6" ht="57.75" x14ac:dyDescent="0.25">
      <c r="A57" s="12" t="s">
        <v>49</v>
      </c>
      <c r="B57" s="12"/>
      <c r="C57" s="9" t="s">
        <v>50</v>
      </c>
      <c r="D57" s="10">
        <f>SUM(D58:D82)</f>
        <v>9020000</v>
      </c>
      <c r="E57" s="10">
        <f>SUM(E58:E82)</f>
        <v>10846446.889999999</v>
      </c>
      <c r="F57" s="11">
        <f>(E57/D57)*100</f>
        <v>120.24885687361417</v>
      </c>
    </row>
    <row r="58" spans="1:6" x14ac:dyDescent="0.25">
      <c r="B58" s="2">
        <v>3113</v>
      </c>
      <c r="C58" s="2" t="s">
        <v>9</v>
      </c>
      <c r="D58" s="3">
        <v>20000</v>
      </c>
      <c r="E58" s="3">
        <v>14805.95</v>
      </c>
      <c r="F58" s="2">
        <v>74.03</v>
      </c>
    </row>
    <row r="59" spans="1:6" x14ac:dyDescent="0.25">
      <c r="B59" s="2">
        <v>3211</v>
      </c>
      <c r="C59" s="2" t="s">
        <v>14</v>
      </c>
      <c r="D59" s="3">
        <v>6000000</v>
      </c>
      <c r="E59" s="3">
        <v>6947152.5099999998</v>
      </c>
      <c r="F59" s="2">
        <v>115.79</v>
      </c>
    </row>
    <row r="60" spans="1:6" x14ac:dyDescent="0.25">
      <c r="B60" s="2">
        <v>3221</v>
      </c>
      <c r="C60" s="2" t="s">
        <v>18</v>
      </c>
      <c r="D60" s="3">
        <v>30000</v>
      </c>
      <c r="E60" s="3">
        <v>25459.84</v>
      </c>
      <c r="F60" s="2">
        <v>84.87</v>
      </c>
    </row>
    <row r="61" spans="1:6" x14ac:dyDescent="0.25">
      <c r="B61" s="2">
        <v>3222</v>
      </c>
      <c r="C61" s="2" t="s">
        <v>19</v>
      </c>
      <c r="D61" s="3">
        <v>223000</v>
      </c>
      <c r="E61" s="3">
        <v>191426.33</v>
      </c>
      <c r="F61" s="2">
        <v>85.84</v>
      </c>
    </row>
    <row r="62" spans="1:6" x14ac:dyDescent="0.25">
      <c r="B62" s="2">
        <v>3223</v>
      </c>
      <c r="C62" s="2" t="s">
        <v>20</v>
      </c>
      <c r="D62" s="3">
        <v>1690000</v>
      </c>
      <c r="E62" s="3">
        <v>2822643.47</v>
      </c>
      <c r="F62" s="2">
        <v>167.02</v>
      </c>
    </row>
    <row r="63" spans="1:6" x14ac:dyDescent="0.25">
      <c r="B63" s="2">
        <v>3224</v>
      </c>
      <c r="C63" s="2" t="s">
        <v>21</v>
      </c>
      <c r="D63" s="3">
        <v>20000</v>
      </c>
      <c r="E63" s="3">
        <v>12511.82</v>
      </c>
      <c r="F63" s="2">
        <v>62.56</v>
      </c>
    </row>
    <row r="64" spans="1:6" x14ac:dyDescent="0.25">
      <c r="B64" s="2">
        <v>3225</v>
      </c>
      <c r="C64" s="2" t="s">
        <v>22</v>
      </c>
      <c r="D64" s="3">
        <v>15000</v>
      </c>
      <c r="E64" s="3">
        <v>12273.33</v>
      </c>
      <c r="F64" s="2">
        <v>81.819999999999993</v>
      </c>
    </row>
    <row r="65" spans="2:6" x14ac:dyDescent="0.25">
      <c r="B65" s="2">
        <v>3227</v>
      </c>
      <c r="C65" s="2" t="s">
        <v>23</v>
      </c>
      <c r="D65" s="3">
        <v>97000</v>
      </c>
      <c r="E65" s="3">
        <v>65037.07</v>
      </c>
      <c r="F65" s="2">
        <v>67.05</v>
      </c>
    </row>
    <row r="66" spans="2:6" x14ac:dyDescent="0.25">
      <c r="B66" s="2">
        <v>3231</v>
      </c>
      <c r="C66" s="2" t="s">
        <v>24</v>
      </c>
      <c r="D66" s="3">
        <v>20000</v>
      </c>
      <c r="E66" s="3">
        <v>37794.370000000003</v>
      </c>
      <c r="F66" s="2">
        <v>188.97</v>
      </c>
    </row>
    <row r="67" spans="2:6" x14ac:dyDescent="0.25">
      <c r="B67" s="2">
        <v>3232</v>
      </c>
      <c r="C67" s="2" t="s">
        <v>25</v>
      </c>
      <c r="D67" s="3">
        <v>200000</v>
      </c>
      <c r="E67" s="3">
        <v>81885.429999999993</v>
      </c>
      <c r="F67" s="2">
        <v>40.94</v>
      </c>
    </row>
    <row r="68" spans="2:6" x14ac:dyDescent="0.25">
      <c r="B68" s="2">
        <v>3233</v>
      </c>
      <c r="C68" s="2" t="s">
        <v>26</v>
      </c>
      <c r="D68" s="3">
        <v>50000</v>
      </c>
      <c r="E68" s="3">
        <v>42038.16</v>
      </c>
      <c r="F68" s="2">
        <v>84.08</v>
      </c>
    </row>
    <row r="69" spans="2:6" x14ac:dyDescent="0.25">
      <c r="B69" s="2">
        <v>3236</v>
      </c>
      <c r="C69" s="2" t="s">
        <v>29</v>
      </c>
      <c r="D69" s="3">
        <v>10000</v>
      </c>
      <c r="E69" s="3">
        <v>22194.87</v>
      </c>
      <c r="F69" s="2">
        <v>221.95</v>
      </c>
    </row>
    <row r="70" spans="2:6" x14ac:dyDescent="0.25">
      <c r="B70" s="2">
        <v>3237</v>
      </c>
      <c r="C70" s="2" t="s">
        <v>30</v>
      </c>
      <c r="D70" s="3">
        <v>70000</v>
      </c>
      <c r="E70" s="3">
        <v>43567.81</v>
      </c>
      <c r="F70" s="2">
        <v>62.24</v>
      </c>
    </row>
    <row r="71" spans="2:6" x14ac:dyDescent="0.25">
      <c r="B71" s="2">
        <v>3238</v>
      </c>
      <c r="C71" s="2" t="s">
        <v>51</v>
      </c>
      <c r="D71" s="3">
        <v>20000</v>
      </c>
      <c r="E71" s="3">
        <v>0</v>
      </c>
      <c r="F71" s="2">
        <v>0</v>
      </c>
    </row>
    <row r="72" spans="2:6" x14ac:dyDescent="0.25">
      <c r="B72" s="2">
        <v>3239</v>
      </c>
      <c r="C72" s="2" t="s">
        <v>31</v>
      </c>
      <c r="D72" s="3">
        <v>40000</v>
      </c>
      <c r="E72" s="3">
        <v>67627.11</v>
      </c>
      <c r="F72" s="2">
        <v>169.07</v>
      </c>
    </row>
    <row r="73" spans="2:6" x14ac:dyDescent="0.25">
      <c r="B73" s="2">
        <v>3292</v>
      </c>
      <c r="C73" s="2" t="s">
        <v>34</v>
      </c>
      <c r="D73" s="3">
        <v>20000</v>
      </c>
      <c r="E73" s="3">
        <v>59161.24</v>
      </c>
      <c r="F73" s="2">
        <v>295.81</v>
      </c>
    </row>
    <row r="74" spans="2:6" x14ac:dyDescent="0.25">
      <c r="B74" s="2">
        <v>3293</v>
      </c>
      <c r="C74" s="2" t="s">
        <v>35</v>
      </c>
      <c r="D74" s="3">
        <v>50000</v>
      </c>
      <c r="E74" s="3">
        <v>16636.080000000002</v>
      </c>
      <c r="F74" s="2">
        <v>33.270000000000003</v>
      </c>
    </row>
    <row r="75" spans="2:6" x14ac:dyDescent="0.25">
      <c r="B75" s="2">
        <v>3295</v>
      </c>
      <c r="C75" s="2" t="s">
        <v>37</v>
      </c>
      <c r="D75" s="3">
        <v>5000</v>
      </c>
      <c r="E75" s="3">
        <v>0</v>
      </c>
      <c r="F75" s="2">
        <v>0</v>
      </c>
    </row>
    <row r="76" spans="2:6" x14ac:dyDescent="0.25">
      <c r="B76" s="2">
        <v>3299</v>
      </c>
      <c r="C76" s="2" t="s">
        <v>39</v>
      </c>
      <c r="D76" s="3">
        <v>30000</v>
      </c>
      <c r="E76" s="3">
        <v>13880.7</v>
      </c>
      <c r="F76" s="2">
        <v>46.27</v>
      </c>
    </row>
    <row r="77" spans="2:6" x14ac:dyDescent="0.25">
      <c r="B77" s="2">
        <v>3431</v>
      </c>
      <c r="C77" s="2" t="s">
        <v>40</v>
      </c>
      <c r="D77" s="3">
        <v>5000</v>
      </c>
      <c r="E77" s="3">
        <v>0</v>
      </c>
      <c r="F77" s="2">
        <v>0</v>
      </c>
    </row>
    <row r="78" spans="2:6" x14ac:dyDescent="0.25">
      <c r="B78" s="2">
        <v>3432</v>
      </c>
      <c r="C78" s="2" t="s">
        <v>41</v>
      </c>
      <c r="D78" s="3">
        <v>10000</v>
      </c>
      <c r="E78" s="3">
        <v>0</v>
      </c>
      <c r="F78" s="2">
        <v>0</v>
      </c>
    </row>
    <row r="79" spans="2:6" x14ac:dyDescent="0.25">
      <c r="B79" s="2">
        <v>4221</v>
      </c>
      <c r="C79" s="2" t="s">
        <v>46</v>
      </c>
      <c r="D79" s="3">
        <v>235000</v>
      </c>
      <c r="E79" s="3">
        <v>292134.5</v>
      </c>
      <c r="F79" s="2">
        <v>124.31</v>
      </c>
    </row>
    <row r="80" spans="2:6" x14ac:dyDescent="0.25">
      <c r="B80" s="2">
        <v>4222</v>
      </c>
      <c r="C80" s="2" t="s">
        <v>52</v>
      </c>
      <c r="D80" s="3">
        <v>40000</v>
      </c>
      <c r="E80" s="3">
        <v>0</v>
      </c>
      <c r="F80" s="2">
        <v>0</v>
      </c>
    </row>
    <row r="81" spans="1:6" x14ac:dyDescent="0.25">
      <c r="B81" s="2">
        <v>4223</v>
      </c>
      <c r="C81" s="2" t="s">
        <v>47</v>
      </c>
      <c r="D81" s="3">
        <v>100000</v>
      </c>
      <c r="E81" s="3">
        <v>78216.3</v>
      </c>
      <c r="F81" s="2">
        <v>78.22</v>
      </c>
    </row>
    <row r="82" spans="1:6" x14ac:dyDescent="0.25">
      <c r="B82" s="2">
        <v>4227</v>
      </c>
      <c r="C82" s="2" t="s">
        <v>48</v>
      </c>
      <c r="D82" s="3">
        <v>20000</v>
      </c>
      <c r="E82" s="3">
        <v>0</v>
      </c>
      <c r="F82" s="2">
        <v>0</v>
      </c>
    </row>
    <row r="83" spans="1:6" x14ac:dyDescent="0.25">
      <c r="D83" s="3"/>
      <c r="E83" s="3"/>
    </row>
    <row r="84" spans="1:6" ht="29.25" x14ac:dyDescent="0.25">
      <c r="A84" s="12" t="s">
        <v>53</v>
      </c>
      <c r="B84" s="12"/>
      <c r="C84" s="9" t="s">
        <v>54</v>
      </c>
      <c r="D84" s="10">
        <f>SUM(D85:D102)</f>
        <v>62842000</v>
      </c>
      <c r="E84" s="10">
        <f>SUM(E85:E102)</f>
        <v>62840945.420000009</v>
      </c>
      <c r="F84" s="11">
        <f>(E84/D84)*100</f>
        <v>99.998321854810484</v>
      </c>
    </row>
    <row r="85" spans="1:6" x14ac:dyDescent="0.25">
      <c r="B85" s="2">
        <v>3111</v>
      </c>
      <c r="C85" s="2" t="s">
        <v>8</v>
      </c>
      <c r="D85" s="3">
        <v>2550000</v>
      </c>
      <c r="E85" s="3">
        <v>2550000</v>
      </c>
      <c r="F85" s="2">
        <v>100</v>
      </c>
    </row>
    <row r="86" spans="1:6" x14ac:dyDescent="0.25">
      <c r="B86" s="2">
        <v>3113</v>
      </c>
      <c r="C86" s="2" t="s">
        <v>9</v>
      </c>
      <c r="D86" s="3">
        <v>9750000</v>
      </c>
      <c r="E86" s="3">
        <v>9750000</v>
      </c>
      <c r="F86" s="2">
        <v>100</v>
      </c>
    </row>
    <row r="87" spans="1:6" x14ac:dyDescent="0.25">
      <c r="B87" s="2">
        <v>3131</v>
      </c>
      <c r="C87" s="2" t="s">
        <v>11</v>
      </c>
      <c r="D87" s="3">
        <v>1200000</v>
      </c>
      <c r="E87" s="3">
        <v>1200000</v>
      </c>
      <c r="F87" s="2">
        <v>100</v>
      </c>
    </row>
    <row r="88" spans="1:6" x14ac:dyDescent="0.25">
      <c r="B88" s="2">
        <v>3132</v>
      </c>
      <c r="C88" s="2" t="s">
        <v>12</v>
      </c>
      <c r="D88" s="3">
        <v>1500000</v>
      </c>
      <c r="E88" s="3">
        <v>1500000</v>
      </c>
      <c r="F88" s="2">
        <v>100</v>
      </c>
    </row>
    <row r="89" spans="1:6" x14ac:dyDescent="0.25">
      <c r="B89" s="2">
        <v>3211</v>
      </c>
      <c r="C89" s="2" t="s">
        <v>14</v>
      </c>
      <c r="D89" s="3">
        <v>951000</v>
      </c>
      <c r="E89" s="3">
        <v>281720.76</v>
      </c>
      <c r="F89" s="2">
        <v>29.62</v>
      </c>
    </row>
    <row r="90" spans="1:6" x14ac:dyDescent="0.25">
      <c r="B90" s="2">
        <v>3212</v>
      </c>
      <c r="C90" s="2" t="s">
        <v>15</v>
      </c>
      <c r="D90" s="3">
        <v>17000000</v>
      </c>
      <c r="E90" s="3">
        <v>17668314.350000001</v>
      </c>
      <c r="F90" s="2">
        <v>103.93</v>
      </c>
    </row>
    <row r="91" spans="1:6" x14ac:dyDescent="0.25">
      <c r="B91" s="2">
        <v>3221</v>
      </c>
      <c r="C91" s="2" t="s">
        <v>18</v>
      </c>
      <c r="D91" s="3">
        <v>500000</v>
      </c>
      <c r="E91" s="3">
        <v>148799.76</v>
      </c>
      <c r="F91" s="2">
        <v>29.76</v>
      </c>
    </row>
    <row r="92" spans="1:6" x14ac:dyDescent="0.25">
      <c r="B92" s="2">
        <v>3222</v>
      </c>
      <c r="C92" s="2" t="s">
        <v>19</v>
      </c>
      <c r="D92" s="3">
        <v>3000000</v>
      </c>
      <c r="E92" s="3">
        <v>5309410.1100000003</v>
      </c>
      <c r="F92" s="2">
        <v>176.98</v>
      </c>
    </row>
    <row r="93" spans="1:6" x14ac:dyDescent="0.25">
      <c r="B93" s="2">
        <v>3223</v>
      </c>
      <c r="C93" s="2" t="s">
        <v>20</v>
      </c>
      <c r="D93" s="3">
        <v>6391000</v>
      </c>
      <c r="E93" s="3">
        <v>5237284.26</v>
      </c>
      <c r="F93" s="2">
        <v>81.95</v>
      </c>
    </row>
    <row r="94" spans="1:6" x14ac:dyDescent="0.25">
      <c r="B94" s="2">
        <v>3224</v>
      </c>
      <c r="C94" s="2" t="s">
        <v>21</v>
      </c>
      <c r="D94" s="3">
        <v>200000</v>
      </c>
      <c r="E94" s="3">
        <v>86595.53</v>
      </c>
      <c r="F94" s="2">
        <v>43.3</v>
      </c>
    </row>
    <row r="95" spans="1:6" x14ac:dyDescent="0.25">
      <c r="B95" s="2">
        <v>3225</v>
      </c>
      <c r="C95" s="2" t="s">
        <v>22</v>
      </c>
      <c r="D95" s="3">
        <v>800000</v>
      </c>
      <c r="E95" s="3">
        <v>108910.34</v>
      </c>
      <c r="F95" s="2">
        <v>13.61</v>
      </c>
    </row>
    <row r="96" spans="1:6" x14ac:dyDescent="0.25">
      <c r="B96" s="2">
        <v>3232</v>
      </c>
      <c r="C96" s="2" t="s">
        <v>25</v>
      </c>
      <c r="D96" s="3">
        <v>7000000</v>
      </c>
      <c r="E96" s="3">
        <v>10079101.41</v>
      </c>
      <c r="F96" s="2">
        <v>143.99</v>
      </c>
    </row>
    <row r="97" spans="1:6" x14ac:dyDescent="0.25">
      <c r="B97" s="2">
        <v>3234</v>
      </c>
      <c r="C97" s="2" t="s">
        <v>27</v>
      </c>
      <c r="D97" s="3">
        <v>100000</v>
      </c>
      <c r="E97" s="3">
        <v>65258.17</v>
      </c>
      <c r="F97" s="2">
        <v>65.260000000000005</v>
      </c>
    </row>
    <row r="98" spans="1:6" x14ac:dyDescent="0.25">
      <c r="B98" s="2">
        <v>3235</v>
      </c>
      <c r="C98" s="2" t="s">
        <v>28</v>
      </c>
      <c r="D98" s="3">
        <v>3867000</v>
      </c>
      <c r="E98" s="3">
        <v>5751587.5499999998</v>
      </c>
      <c r="F98" s="2">
        <v>148.74</v>
      </c>
    </row>
    <row r="99" spans="1:6" x14ac:dyDescent="0.25">
      <c r="B99" s="2">
        <v>3236</v>
      </c>
      <c r="C99" s="2" t="s">
        <v>29</v>
      </c>
      <c r="D99" s="3">
        <v>210000</v>
      </c>
      <c r="E99" s="3">
        <v>339316.94</v>
      </c>
      <c r="F99" s="2">
        <v>161.58000000000001</v>
      </c>
    </row>
    <row r="100" spans="1:6" x14ac:dyDescent="0.25">
      <c r="B100" s="2">
        <v>3237</v>
      </c>
      <c r="C100" s="2" t="s">
        <v>30</v>
      </c>
      <c r="D100" s="3">
        <v>200000</v>
      </c>
      <c r="E100" s="3">
        <v>47133.99</v>
      </c>
      <c r="F100" s="2">
        <v>23.57</v>
      </c>
    </row>
    <row r="101" spans="1:6" x14ac:dyDescent="0.25">
      <c r="B101" s="2">
        <v>3239</v>
      </c>
      <c r="C101" s="2" t="s">
        <v>31</v>
      </c>
      <c r="D101" s="3">
        <v>7573000</v>
      </c>
      <c r="E101" s="3">
        <v>2667601.94</v>
      </c>
      <c r="F101" s="2">
        <v>35.229999999999997</v>
      </c>
    </row>
    <row r="102" spans="1:6" x14ac:dyDescent="0.25">
      <c r="B102" s="2">
        <v>3292</v>
      </c>
      <c r="C102" s="2" t="s">
        <v>34</v>
      </c>
      <c r="D102" s="3">
        <v>50000</v>
      </c>
      <c r="E102" s="3">
        <v>49910.31</v>
      </c>
      <c r="F102" s="2">
        <v>99.82</v>
      </c>
    </row>
    <row r="103" spans="1:6" x14ac:dyDescent="0.25">
      <c r="D103" s="3"/>
      <c r="E103" s="3"/>
    </row>
    <row r="104" spans="1:6" x14ac:dyDescent="0.25">
      <c r="A104" s="12" t="s">
        <v>55</v>
      </c>
      <c r="B104" s="12"/>
      <c r="C104" s="1" t="s">
        <v>56</v>
      </c>
      <c r="D104" s="10">
        <f>SUM(D105:D107)</f>
        <v>205615000</v>
      </c>
      <c r="E104" s="10">
        <f>SUM(E105:E107)</f>
        <v>205892594.66999999</v>
      </c>
      <c r="F104" s="11">
        <f>(E104/D104)*100</f>
        <v>100.13500701310703</v>
      </c>
    </row>
    <row r="105" spans="1:6" x14ac:dyDescent="0.25">
      <c r="B105" s="2">
        <v>3237</v>
      </c>
      <c r="C105" s="2" t="s">
        <v>30</v>
      </c>
      <c r="D105" s="3">
        <v>2250000</v>
      </c>
      <c r="E105" s="3">
        <v>2250000</v>
      </c>
      <c r="F105" s="2">
        <v>100</v>
      </c>
    </row>
    <row r="106" spans="1:6" x14ac:dyDescent="0.25">
      <c r="B106" s="2">
        <v>3239</v>
      </c>
      <c r="C106" s="2" t="s">
        <v>31</v>
      </c>
      <c r="D106" s="3">
        <v>200990000</v>
      </c>
      <c r="E106" s="3">
        <v>201267594.66999999</v>
      </c>
      <c r="F106" s="2">
        <v>100.14</v>
      </c>
    </row>
    <row r="107" spans="1:6" x14ac:dyDescent="0.25">
      <c r="B107" s="2">
        <v>3299</v>
      </c>
      <c r="C107" s="2" t="s">
        <v>39</v>
      </c>
      <c r="D107" s="3">
        <v>2375000</v>
      </c>
      <c r="E107" s="3">
        <v>2375000</v>
      </c>
      <c r="F107" s="2">
        <v>100</v>
      </c>
    </row>
    <row r="108" spans="1:6" x14ac:dyDescent="0.25">
      <c r="D108" s="3"/>
      <c r="E108" s="3"/>
    </row>
    <row r="109" spans="1:6" x14ac:dyDescent="0.25">
      <c r="A109" s="12" t="s">
        <v>57</v>
      </c>
      <c r="B109" s="12"/>
      <c r="C109" s="1" t="s">
        <v>58</v>
      </c>
      <c r="D109" s="10">
        <f>SUM(D110:D113)</f>
        <v>453000</v>
      </c>
      <c r="E109" s="10">
        <f>SUM(E110:E113)</f>
        <v>104589.79000000001</v>
      </c>
      <c r="F109" s="11">
        <f>(E109/D109)*100</f>
        <v>23.088253863134657</v>
      </c>
    </row>
    <row r="110" spans="1:6" x14ac:dyDescent="0.25">
      <c r="B110" s="2">
        <v>3232</v>
      </c>
      <c r="C110" s="2" t="s">
        <v>25</v>
      </c>
      <c r="D110" s="3">
        <v>200000</v>
      </c>
      <c r="E110" s="3">
        <v>40726.19</v>
      </c>
      <c r="F110" s="2">
        <v>20.36</v>
      </c>
    </row>
    <row r="111" spans="1:6" x14ac:dyDescent="0.25">
      <c r="B111" s="2">
        <v>3237</v>
      </c>
      <c r="C111" s="2" t="s">
        <v>30</v>
      </c>
      <c r="D111" s="3">
        <v>200000</v>
      </c>
      <c r="E111" s="3">
        <v>63863.6</v>
      </c>
      <c r="F111" s="2">
        <v>31.93</v>
      </c>
    </row>
    <row r="112" spans="1:6" x14ac:dyDescent="0.25">
      <c r="B112" s="2">
        <v>3293</v>
      </c>
      <c r="C112" s="2" t="s">
        <v>35</v>
      </c>
      <c r="D112" s="3">
        <v>3000</v>
      </c>
      <c r="E112" s="3">
        <v>0</v>
      </c>
      <c r="F112" s="2">
        <v>0</v>
      </c>
    </row>
    <row r="113" spans="1:6" x14ac:dyDescent="0.25">
      <c r="B113" s="2">
        <v>3299</v>
      </c>
      <c r="C113" s="2" t="s">
        <v>39</v>
      </c>
      <c r="D113" s="3">
        <v>50000</v>
      </c>
      <c r="E113" s="3">
        <v>0</v>
      </c>
      <c r="F113" s="2">
        <v>0</v>
      </c>
    </row>
    <row r="114" spans="1:6" x14ac:dyDescent="0.25">
      <c r="D114" s="3"/>
      <c r="E114" s="3"/>
    </row>
    <row r="115" spans="1:6" x14ac:dyDescent="0.25">
      <c r="A115" s="12" t="s">
        <v>59</v>
      </c>
      <c r="B115" s="12"/>
      <c r="C115" s="1" t="s">
        <v>60</v>
      </c>
      <c r="D115" s="10">
        <f>SUM(D116:D127)</f>
        <v>3902000</v>
      </c>
      <c r="E115" s="10">
        <f>SUM(E116:E127)</f>
        <v>3900038.29</v>
      </c>
      <c r="F115" s="11">
        <f>(E115/D115)*100</f>
        <v>99.949725525371605</v>
      </c>
    </row>
    <row r="116" spans="1:6" x14ac:dyDescent="0.25">
      <c r="B116" s="2">
        <v>3227</v>
      </c>
      <c r="C116" s="2" t="s">
        <v>23</v>
      </c>
      <c r="D116" s="3">
        <v>70000</v>
      </c>
      <c r="E116" s="3">
        <v>69415</v>
      </c>
      <c r="F116" s="2">
        <v>99.16</v>
      </c>
    </row>
    <row r="117" spans="1:6" x14ac:dyDescent="0.25">
      <c r="B117" s="2">
        <v>3232</v>
      </c>
      <c r="C117" s="2" t="s">
        <v>25</v>
      </c>
      <c r="D117" s="3">
        <v>1281000</v>
      </c>
      <c r="E117" s="3">
        <v>2043682.58</v>
      </c>
      <c r="F117" s="2">
        <v>159.54</v>
      </c>
    </row>
    <row r="118" spans="1:6" x14ac:dyDescent="0.25">
      <c r="B118" s="2">
        <v>3233</v>
      </c>
      <c r="C118" s="2" t="s">
        <v>26</v>
      </c>
      <c r="D118" s="3">
        <v>50000</v>
      </c>
      <c r="E118" s="3">
        <v>37576.71</v>
      </c>
      <c r="F118" s="2">
        <v>75.150000000000006</v>
      </c>
    </row>
    <row r="119" spans="1:6" x14ac:dyDescent="0.25">
      <c r="B119" s="2">
        <v>3235</v>
      </c>
      <c r="C119" s="2" t="s">
        <v>28</v>
      </c>
      <c r="D119" s="3">
        <v>8000</v>
      </c>
      <c r="E119" s="3">
        <v>8200</v>
      </c>
      <c r="F119" s="2">
        <v>102.5</v>
      </c>
    </row>
    <row r="120" spans="1:6" x14ac:dyDescent="0.25">
      <c r="B120" s="2">
        <v>3236</v>
      </c>
      <c r="C120" s="2" t="s">
        <v>29</v>
      </c>
      <c r="D120" s="3">
        <v>16000</v>
      </c>
      <c r="E120" s="3">
        <v>0</v>
      </c>
      <c r="F120" s="2">
        <v>0</v>
      </c>
    </row>
    <row r="121" spans="1:6" x14ac:dyDescent="0.25">
      <c r="B121" s="2">
        <v>3237</v>
      </c>
      <c r="C121" s="2" t="s">
        <v>30</v>
      </c>
      <c r="D121" s="3">
        <v>75000</v>
      </c>
      <c r="E121" s="3">
        <v>44294.48</v>
      </c>
      <c r="F121" s="2">
        <v>59.06</v>
      </c>
    </row>
    <row r="122" spans="1:6" x14ac:dyDescent="0.25">
      <c r="B122" s="2">
        <v>3239</v>
      </c>
      <c r="C122" s="2" t="s">
        <v>31</v>
      </c>
      <c r="D122" s="3">
        <v>995000</v>
      </c>
      <c r="E122" s="3">
        <v>291246.23</v>
      </c>
      <c r="F122" s="2">
        <v>29.27</v>
      </c>
    </row>
    <row r="123" spans="1:6" x14ac:dyDescent="0.25">
      <c r="B123" s="2">
        <v>3241</v>
      </c>
      <c r="C123" s="2" t="s">
        <v>32</v>
      </c>
      <c r="D123" s="3">
        <v>993000</v>
      </c>
      <c r="E123" s="3">
        <v>992208.64</v>
      </c>
      <c r="F123" s="2">
        <v>99.92</v>
      </c>
    </row>
    <row r="124" spans="1:6" x14ac:dyDescent="0.25">
      <c r="B124" s="2">
        <v>3291</v>
      </c>
      <c r="C124" s="2" t="s">
        <v>33</v>
      </c>
      <c r="D124" s="3">
        <v>10000</v>
      </c>
      <c r="E124" s="3">
        <v>0</v>
      </c>
      <c r="F124" s="2">
        <v>0</v>
      </c>
    </row>
    <row r="125" spans="1:6" x14ac:dyDescent="0.25">
      <c r="B125" s="2">
        <v>3293</v>
      </c>
      <c r="C125" s="2" t="s">
        <v>35</v>
      </c>
      <c r="D125" s="3">
        <v>148000</v>
      </c>
      <c r="E125" s="3">
        <v>0</v>
      </c>
      <c r="F125" s="2">
        <v>0</v>
      </c>
    </row>
    <row r="126" spans="1:6" x14ac:dyDescent="0.25">
      <c r="B126" s="2">
        <v>3299</v>
      </c>
      <c r="C126" s="2" t="s">
        <v>39</v>
      </c>
      <c r="D126" s="3">
        <v>56000</v>
      </c>
      <c r="E126" s="3">
        <v>213414.65</v>
      </c>
      <c r="F126" s="2">
        <v>381.1</v>
      </c>
    </row>
    <row r="127" spans="1:6" x14ac:dyDescent="0.25">
      <c r="B127" s="2">
        <v>4221</v>
      </c>
      <c r="C127" s="2" t="s">
        <v>46</v>
      </c>
      <c r="D127" s="3">
        <v>200000</v>
      </c>
      <c r="E127" s="3">
        <v>200000</v>
      </c>
      <c r="F127" s="2">
        <v>100</v>
      </c>
    </row>
    <row r="128" spans="1:6" x14ac:dyDescent="0.25">
      <c r="D128" s="3"/>
      <c r="E128" s="3"/>
    </row>
    <row r="129" spans="1:6" ht="29.25" x14ac:dyDescent="0.25">
      <c r="A129" s="12" t="s">
        <v>61</v>
      </c>
      <c r="B129" s="12"/>
      <c r="C129" s="9" t="s">
        <v>62</v>
      </c>
      <c r="D129" s="10">
        <f>SUM(D130:D134)</f>
        <v>116696800</v>
      </c>
      <c r="E129" s="10">
        <f>SUM(E130:E134)</f>
        <v>118410577.11</v>
      </c>
      <c r="F129" s="11">
        <f>(E129/D129)*100</f>
        <v>101.46857249727499</v>
      </c>
    </row>
    <row r="130" spans="1:6" x14ac:dyDescent="0.25">
      <c r="B130" s="2">
        <v>3224</v>
      </c>
      <c r="C130" s="2" t="s">
        <v>21</v>
      </c>
      <c r="D130" s="3">
        <v>170000</v>
      </c>
      <c r="E130" s="3">
        <v>160897.75</v>
      </c>
      <c r="F130" s="2">
        <v>94.65</v>
      </c>
    </row>
    <row r="131" spans="1:6" x14ac:dyDescent="0.25">
      <c r="B131" s="2">
        <v>3232</v>
      </c>
      <c r="C131" s="2" t="s">
        <v>25</v>
      </c>
      <c r="D131" s="3">
        <v>100000</v>
      </c>
      <c r="E131" s="3">
        <v>74262.5</v>
      </c>
      <c r="F131" s="2">
        <v>74.260000000000005</v>
      </c>
    </row>
    <row r="132" spans="1:6" x14ac:dyDescent="0.25">
      <c r="B132" s="2">
        <v>4212</v>
      </c>
      <c r="C132" s="2" t="s">
        <v>63</v>
      </c>
      <c r="D132" s="3">
        <v>4000000</v>
      </c>
      <c r="E132" s="3">
        <v>4000000</v>
      </c>
      <c r="F132" s="2">
        <v>100</v>
      </c>
    </row>
    <row r="133" spans="1:6" x14ac:dyDescent="0.25">
      <c r="B133" s="2">
        <v>4221</v>
      </c>
      <c r="C133" s="2" t="s">
        <v>46</v>
      </c>
      <c r="D133" s="3">
        <v>3130000</v>
      </c>
      <c r="E133" s="3">
        <v>2274253.17</v>
      </c>
      <c r="F133" s="2">
        <v>72.66</v>
      </c>
    </row>
    <row r="134" spans="1:6" x14ac:dyDescent="0.25">
      <c r="B134" s="2">
        <v>4511</v>
      </c>
      <c r="C134" s="2" t="s">
        <v>64</v>
      </c>
      <c r="D134" s="3">
        <v>109296800</v>
      </c>
      <c r="E134" s="3">
        <v>111901163.69</v>
      </c>
      <c r="F134" s="2">
        <v>102.38</v>
      </c>
    </row>
    <row r="135" spans="1:6" x14ac:dyDescent="0.25">
      <c r="D135" s="3"/>
      <c r="E135" s="3"/>
    </row>
    <row r="136" spans="1:6" x14ac:dyDescent="0.25">
      <c r="A136" s="12" t="s">
        <v>65</v>
      </c>
      <c r="B136" s="12"/>
      <c r="C136" s="1" t="s">
        <v>66</v>
      </c>
      <c r="D136" s="10">
        <f>SUM(D137:D151)</f>
        <v>158847000</v>
      </c>
      <c r="E136" s="10">
        <f>SUM(E137:E151)</f>
        <v>155851460.17000002</v>
      </c>
      <c r="F136" s="11">
        <f>(E136/D136)*100</f>
        <v>98.114198045918414</v>
      </c>
    </row>
    <row r="137" spans="1:6" x14ac:dyDescent="0.25">
      <c r="B137" s="2">
        <v>3221</v>
      </c>
      <c r="C137" s="2" t="s">
        <v>18</v>
      </c>
      <c r="D137" s="3">
        <v>0</v>
      </c>
      <c r="E137" s="3">
        <v>45291.38</v>
      </c>
      <c r="F137" s="2">
        <v>0</v>
      </c>
    </row>
    <row r="138" spans="1:6" x14ac:dyDescent="0.25">
      <c r="B138" s="2">
        <v>3222</v>
      </c>
      <c r="C138" s="2" t="s">
        <v>19</v>
      </c>
      <c r="D138" s="3">
        <v>3000000</v>
      </c>
      <c r="E138" s="3">
        <v>1823171.05</v>
      </c>
      <c r="F138" s="2">
        <v>60.77</v>
      </c>
    </row>
    <row r="139" spans="1:6" x14ac:dyDescent="0.25">
      <c r="B139" s="2">
        <v>3224</v>
      </c>
      <c r="C139" s="2" t="s">
        <v>21</v>
      </c>
      <c r="D139" s="3">
        <v>50000</v>
      </c>
      <c r="E139" s="3">
        <v>0</v>
      </c>
      <c r="F139" s="2">
        <v>0</v>
      </c>
    </row>
    <row r="140" spans="1:6" x14ac:dyDescent="0.25">
      <c r="B140" s="2">
        <v>3225</v>
      </c>
      <c r="C140" s="2" t="s">
        <v>22</v>
      </c>
      <c r="D140" s="3">
        <v>1000000</v>
      </c>
      <c r="E140" s="3">
        <v>492753.07</v>
      </c>
      <c r="F140" s="2">
        <v>49.28</v>
      </c>
    </row>
    <row r="141" spans="1:6" x14ac:dyDescent="0.25">
      <c r="B141" s="2">
        <v>3227</v>
      </c>
      <c r="C141" s="2" t="s">
        <v>23</v>
      </c>
      <c r="D141" s="3">
        <v>83500000</v>
      </c>
      <c r="E141" s="3">
        <v>82099481.540000007</v>
      </c>
      <c r="F141" s="2">
        <v>98.32</v>
      </c>
    </row>
    <row r="142" spans="1:6" x14ac:dyDescent="0.25">
      <c r="B142" s="2">
        <v>3235</v>
      </c>
      <c r="C142" s="2" t="s">
        <v>28</v>
      </c>
      <c r="D142" s="3">
        <v>6000000</v>
      </c>
      <c r="E142" s="3">
        <v>6000000</v>
      </c>
      <c r="F142" s="2">
        <v>100</v>
      </c>
    </row>
    <row r="143" spans="1:6" x14ac:dyDescent="0.25">
      <c r="B143" s="2">
        <v>3238</v>
      </c>
      <c r="C143" s="2" t="s">
        <v>51</v>
      </c>
      <c r="D143" s="3">
        <v>500000</v>
      </c>
      <c r="E143" s="3">
        <v>500000</v>
      </c>
      <c r="F143" s="2">
        <v>100</v>
      </c>
    </row>
    <row r="144" spans="1:6" x14ac:dyDescent="0.25">
      <c r="B144" s="2">
        <v>3299</v>
      </c>
      <c r="C144" s="2" t="s">
        <v>39</v>
      </c>
      <c r="D144" s="3">
        <v>2998000</v>
      </c>
      <c r="E144" s="3">
        <v>2974557.41</v>
      </c>
      <c r="F144" s="2">
        <v>99.22</v>
      </c>
    </row>
    <row r="145" spans="1:6" x14ac:dyDescent="0.25">
      <c r="B145" s="2">
        <v>3427</v>
      </c>
      <c r="C145" s="2" t="s">
        <v>67</v>
      </c>
      <c r="D145" s="3">
        <v>134000</v>
      </c>
      <c r="E145" s="3">
        <v>133282.5</v>
      </c>
      <c r="F145" s="2">
        <v>99.46</v>
      </c>
    </row>
    <row r="146" spans="1:6" x14ac:dyDescent="0.25">
      <c r="B146" s="2">
        <v>4221</v>
      </c>
      <c r="C146" s="2" t="s">
        <v>46</v>
      </c>
      <c r="D146" s="3">
        <v>2200000</v>
      </c>
      <c r="E146" s="3">
        <v>4208199.1500000004</v>
      </c>
      <c r="F146" s="2">
        <v>191.28</v>
      </c>
    </row>
    <row r="147" spans="1:6" x14ac:dyDescent="0.25">
      <c r="B147" s="2">
        <v>4222</v>
      </c>
      <c r="C147" s="2" t="s">
        <v>52</v>
      </c>
      <c r="D147" s="3">
        <v>500000</v>
      </c>
      <c r="E147" s="3">
        <v>294339.03000000003</v>
      </c>
      <c r="F147" s="2">
        <v>58.87</v>
      </c>
    </row>
    <row r="148" spans="1:6" x14ac:dyDescent="0.25">
      <c r="B148" s="2">
        <v>4223</v>
      </c>
      <c r="C148" s="2" t="s">
        <v>47</v>
      </c>
      <c r="D148" s="3">
        <v>15025000</v>
      </c>
      <c r="E148" s="3">
        <v>13900633</v>
      </c>
      <c r="F148" s="2">
        <v>92.52</v>
      </c>
    </row>
    <row r="149" spans="1:6" x14ac:dyDescent="0.25">
      <c r="B149" s="2">
        <v>4227</v>
      </c>
      <c r="C149" s="2" t="s">
        <v>48</v>
      </c>
      <c r="D149" s="3">
        <v>4000000</v>
      </c>
      <c r="E149" s="3">
        <v>3440002.04</v>
      </c>
      <c r="F149" s="2">
        <v>86</v>
      </c>
    </row>
    <row r="150" spans="1:6" x14ac:dyDescent="0.25">
      <c r="B150" s="2">
        <v>4231</v>
      </c>
      <c r="C150" s="2" t="s">
        <v>68</v>
      </c>
      <c r="D150" s="3">
        <v>39855000</v>
      </c>
      <c r="E150" s="3">
        <v>39855000</v>
      </c>
      <c r="F150" s="2">
        <v>100</v>
      </c>
    </row>
    <row r="151" spans="1:6" x14ac:dyDescent="0.25">
      <c r="B151" s="2">
        <v>4252</v>
      </c>
      <c r="C151" s="2" t="s">
        <v>69</v>
      </c>
      <c r="D151" s="3">
        <v>85000</v>
      </c>
      <c r="E151" s="3">
        <v>84750</v>
      </c>
      <c r="F151" s="2">
        <v>99.71</v>
      </c>
    </row>
    <row r="152" spans="1:6" x14ac:dyDescent="0.25">
      <c r="D152" s="3"/>
      <c r="E152" s="3"/>
    </row>
    <row r="153" spans="1:6" ht="43.5" x14ac:dyDescent="0.25">
      <c r="A153" s="12" t="s">
        <v>70</v>
      </c>
      <c r="B153" s="12"/>
      <c r="C153" s="9" t="s">
        <v>71</v>
      </c>
      <c r="D153" s="10">
        <f>SUM(D154:D156)</f>
        <v>11780000</v>
      </c>
      <c r="E153" s="10">
        <f>SUM(E154:E156)</f>
        <v>11780000</v>
      </c>
      <c r="F153" s="8">
        <f>(E153/D153)*100</f>
        <v>100</v>
      </c>
    </row>
    <row r="154" spans="1:6" x14ac:dyDescent="0.25">
      <c r="B154" s="2">
        <v>3237</v>
      </c>
      <c r="C154" s="2" t="s">
        <v>30</v>
      </c>
      <c r="D154" s="3">
        <v>1520000</v>
      </c>
      <c r="E154" s="3">
        <v>976102.09</v>
      </c>
      <c r="F154" s="2">
        <v>64.22</v>
      </c>
    </row>
    <row r="155" spans="1:6" x14ac:dyDescent="0.25">
      <c r="B155" s="2">
        <v>3239</v>
      </c>
      <c r="C155" s="2" t="s">
        <v>31</v>
      </c>
      <c r="D155" s="3">
        <v>10000000</v>
      </c>
      <c r="E155" s="3">
        <v>10543897.91</v>
      </c>
      <c r="F155" s="2">
        <v>105.44</v>
      </c>
    </row>
    <row r="156" spans="1:6" x14ac:dyDescent="0.25">
      <c r="B156" s="2">
        <v>3721</v>
      </c>
      <c r="C156" s="2" t="s">
        <v>44</v>
      </c>
      <c r="D156" s="3">
        <v>260000</v>
      </c>
      <c r="E156" s="3">
        <v>260000</v>
      </c>
      <c r="F156" s="2">
        <v>100</v>
      </c>
    </row>
    <row r="157" spans="1:6" x14ac:dyDescent="0.25">
      <c r="D157" s="3"/>
      <c r="E157" s="3"/>
    </row>
    <row r="158" spans="1:6" ht="29.25" x14ac:dyDescent="0.25">
      <c r="A158" s="12" t="s">
        <v>72</v>
      </c>
      <c r="B158" s="12"/>
      <c r="C158" s="9" t="s">
        <v>73</v>
      </c>
      <c r="D158" s="10">
        <f>SUM(D159:D186)</f>
        <v>90000000</v>
      </c>
      <c r="E158" s="10">
        <f>SUM(E159:E186)</f>
        <v>50367604.750000007</v>
      </c>
      <c r="F158" s="11">
        <f>(E158/D158)*100</f>
        <v>55.964005277777787</v>
      </c>
    </row>
    <row r="159" spans="1:6" x14ac:dyDescent="0.25">
      <c r="B159" s="2">
        <v>3213</v>
      </c>
      <c r="C159" s="2" t="s">
        <v>16</v>
      </c>
      <c r="D159" s="3">
        <v>1000000</v>
      </c>
      <c r="E159" s="3">
        <v>1208837.3</v>
      </c>
      <c r="F159" s="2">
        <v>120.88</v>
      </c>
    </row>
    <row r="160" spans="1:6" x14ac:dyDescent="0.25">
      <c r="B160" s="2">
        <v>3221</v>
      </c>
      <c r="C160" s="2" t="s">
        <v>18</v>
      </c>
      <c r="D160" s="3">
        <v>400000</v>
      </c>
      <c r="E160" s="3">
        <v>425462.5</v>
      </c>
      <c r="F160" s="2">
        <v>106.37</v>
      </c>
    </row>
    <row r="161" spans="2:6" x14ac:dyDescent="0.25">
      <c r="B161" s="2">
        <v>3222</v>
      </c>
      <c r="C161" s="2" t="s">
        <v>19</v>
      </c>
      <c r="D161" s="3">
        <v>500000</v>
      </c>
      <c r="E161" s="3">
        <v>302000</v>
      </c>
      <c r="F161" s="2">
        <v>60.4</v>
      </c>
    </row>
    <row r="162" spans="2:6" x14ac:dyDescent="0.25">
      <c r="B162" s="2">
        <v>3223</v>
      </c>
      <c r="C162" s="2" t="s">
        <v>20</v>
      </c>
      <c r="D162" s="3">
        <v>5000000</v>
      </c>
      <c r="E162" s="3">
        <v>5276001.79</v>
      </c>
      <c r="F162" s="2">
        <v>105.52</v>
      </c>
    </row>
    <row r="163" spans="2:6" x14ac:dyDescent="0.25">
      <c r="B163" s="2">
        <v>3224</v>
      </c>
      <c r="C163" s="2" t="s">
        <v>21</v>
      </c>
      <c r="D163" s="3">
        <v>800000</v>
      </c>
      <c r="E163" s="3">
        <v>706221.88</v>
      </c>
      <c r="F163" s="2">
        <v>88.28</v>
      </c>
    </row>
    <row r="164" spans="2:6" x14ac:dyDescent="0.25">
      <c r="B164" s="2">
        <v>3225</v>
      </c>
      <c r="C164" s="2" t="s">
        <v>22</v>
      </c>
      <c r="D164" s="3">
        <v>600000</v>
      </c>
      <c r="E164" s="3">
        <v>612661.88</v>
      </c>
      <c r="F164" s="2">
        <v>102.11</v>
      </c>
    </row>
    <row r="165" spans="2:6" x14ac:dyDescent="0.25">
      <c r="B165" s="2">
        <v>3227</v>
      </c>
      <c r="C165" s="2" t="s">
        <v>23</v>
      </c>
      <c r="D165" s="3">
        <v>8000000</v>
      </c>
      <c r="E165" s="3">
        <v>2172874.5</v>
      </c>
      <c r="F165" s="2">
        <v>27.16</v>
      </c>
    </row>
    <row r="166" spans="2:6" x14ac:dyDescent="0.25">
      <c r="B166" s="2">
        <v>3232</v>
      </c>
      <c r="C166" s="2" t="s">
        <v>25</v>
      </c>
      <c r="D166" s="3">
        <v>11000000</v>
      </c>
      <c r="E166" s="3">
        <v>11516690.92</v>
      </c>
      <c r="F166" s="2">
        <v>104.7</v>
      </c>
    </row>
    <row r="167" spans="2:6" x14ac:dyDescent="0.25">
      <c r="B167" s="2">
        <v>3233</v>
      </c>
      <c r="C167" s="2" t="s">
        <v>26</v>
      </c>
      <c r="D167" s="3">
        <v>1100000</v>
      </c>
      <c r="E167" s="3">
        <v>1921334.33</v>
      </c>
      <c r="F167" s="2">
        <v>174.67</v>
      </c>
    </row>
    <row r="168" spans="2:6" x14ac:dyDescent="0.25">
      <c r="B168" s="2">
        <v>3235</v>
      </c>
      <c r="C168" s="2" t="s">
        <v>28</v>
      </c>
      <c r="D168" s="3">
        <v>700000</v>
      </c>
      <c r="E168" s="3">
        <v>596722.43999999994</v>
      </c>
      <c r="F168" s="2">
        <v>85.25</v>
      </c>
    </row>
    <row r="169" spans="2:6" x14ac:dyDescent="0.25">
      <c r="B169" s="2">
        <v>3237</v>
      </c>
      <c r="C169" s="2" t="s">
        <v>30</v>
      </c>
      <c r="D169" s="3">
        <v>30000</v>
      </c>
      <c r="E169" s="3">
        <v>22406.01</v>
      </c>
      <c r="F169" s="2">
        <v>74.69</v>
      </c>
    </row>
    <row r="170" spans="2:6" x14ac:dyDescent="0.25">
      <c r="B170" s="2">
        <v>3294</v>
      </c>
      <c r="C170" s="2" t="s">
        <v>36</v>
      </c>
      <c r="D170" s="3">
        <v>290000</v>
      </c>
      <c r="E170" s="3">
        <v>343082.73</v>
      </c>
      <c r="F170" s="2">
        <v>118.3</v>
      </c>
    </row>
    <row r="171" spans="2:6" x14ac:dyDescent="0.25">
      <c r="B171" s="2">
        <v>3299</v>
      </c>
      <c r="C171" s="2" t="s">
        <v>39</v>
      </c>
      <c r="D171" s="3">
        <v>250000</v>
      </c>
      <c r="E171" s="3">
        <v>220999.94</v>
      </c>
      <c r="F171" s="2">
        <v>88.4</v>
      </c>
    </row>
    <row r="172" spans="2:6" x14ac:dyDescent="0.25">
      <c r="B172" s="2">
        <v>3512</v>
      </c>
      <c r="C172" s="2" t="s">
        <v>74</v>
      </c>
      <c r="D172" s="3">
        <v>300000</v>
      </c>
      <c r="E172" s="3">
        <v>0</v>
      </c>
      <c r="F172" s="2">
        <v>0</v>
      </c>
    </row>
    <row r="173" spans="2:6" x14ac:dyDescent="0.25">
      <c r="B173" s="2">
        <v>3522</v>
      </c>
      <c r="C173" s="2" t="s">
        <v>75</v>
      </c>
      <c r="D173" s="3">
        <v>1000000</v>
      </c>
      <c r="E173" s="3">
        <v>617000</v>
      </c>
      <c r="F173" s="2">
        <v>61.7</v>
      </c>
    </row>
    <row r="174" spans="2:6" x14ac:dyDescent="0.25">
      <c r="B174" s="2">
        <v>3523</v>
      </c>
      <c r="C174" s="2" t="s">
        <v>76</v>
      </c>
      <c r="D174" s="3">
        <v>300000</v>
      </c>
      <c r="E174" s="3">
        <v>0</v>
      </c>
      <c r="F174" s="2">
        <v>0</v>
      </c>
    </row>
    <row r="175" spans="2:6" x14ac:dyDescent="0.25">
      <c r="B175" s="2">
        <v>3631</v>
      </c>
      <c r="C175" s="2" t="s">
        <v>77</v>
      </c>
      <c r="D175" s="3">
        <v>10000</v>
      </c>
      <c r="E175" s="3">
        <v>0</v>
      </c>
      <c r="F175" s="2">
        <v>0</v>
      </c>
    </row>
    <row r="176" spans="2:6" x14ac:dyDescent="0.25">
      <c r="B176" s="2">
        <v>3632</v>
      </c>
      <c r="C176" s="2" t="s">
        <v>78</v>
      </c>
      <c r="D176" s="3">
        <v>35000000</v>
      </c>
      <c r="E176" s="3">
        <v>8990762.5199999996</v>
      </c>
      <c r="F176" s="2">
        <v>25.69</v>
      </c>
    </row>
    <row r="177" spans="1:6" x14ac:dyDescent="0.25">
      <c r="B177" s="2">
        <v>3661</v>
      </c>
      <c r="C177" s="2" t="s">
        <v>79</v>
      </c>
      <c r="D177" s="3">
        <v>400000</v>
      </c>
      <c r="E177" s="3">
        <v>0</v>
      </c>
      <c r="F177" s="2">
        <v>0</v>
      </c>
    </row>
    <row r="178" spans="1:6" x14ac:dyDescent="0.25">
      <c r="B178" s="2">
        <v>3691</v>
      </c>
      <c r="C178" s="2" t="s">
        <v>80</v>
      </c>
      <c r="D178" s="3">
        <v>560000</v>
      </c>
      <c r="E178" s="3">
        <v>504000</v>
      </c>
      <c r="F178" s="2">
        <v>90</v>
      </c>
    </row>
    <row r="179" spans="1:6" x14ac:dyDescent="0.25">
      <c r="B179" s="2">
        <v>3811</v>
      </c>
      <c r="C179" s="2" t="s">
        <v>4</v>
      </c>
      <c r="D179" s="3">
        <v>2850000</v>
      </c>
      <c r="E179" s="3">
        <v>1267800</v>
      </c>
      <c r="F179" s="2">
        <v>44.48</v>
      </c>
    </row>
    <row r="180" spans="1:6" x14ac:dyDescent="0.25">
      <c r="B180" s="2">
        <v>4221</v>
      </c>
      <c r="C180" s="2" t="s">
        <v>46</v>
      </c>
      <c r="D180" s="3">
        <v>1450000</v>
      </c>
      <c r="E180" s="3">
        <v>4117967.26</v>
      </c>
      <c r="F180" s="2">
        <v>284</v>
      </c>
    </row>
    <row r="181" spans="1:6" x14ac:dyDescent="0.25">
      <c r="B181" s="2">
        <v>4222</v>
      </c>
      <c r="C181" s="2" t="s">
        <v>52</v>
      </c>
      <c r="D181" s="3">
        <v>30000</v>
      </c>
      <c r="E181" s="3">
        <v>0</v>
      </c>
      <c r="F181" s="2">
        <v>0</v>
      </c>
    </row>
    <row r="182" spans="1:6" x14ac:dyDescent="0.25">
      <c r="B182" s="2">
        <v>4223</v>
      </c>
      <c r="C182" s="2" t="s">
        <v>47</v>
      </c>
      <c r="D182" s="3">
        <v>15000000</v>
      </c>
      <c r="E182" s="3">
        <v>7480528.75</v>
      </c>
      <c r="F182" s="2">
        <v>49.87</v>
      </c>
    </row>
    <row r="183" spans="1:6" x14ac:dyDescent="0.25">
      <c r="B183" s="2">
        <v>4225</v>
      </c>
      <c r="C183" s="2" t="s">
        <v>81</v>
      </c>
      <c r="D183" s="3">
        <v>500000</v>
      </c>
      <c r="E183" s="3">
        <v>383000</v>
      </c>
      <c r="F183" s="2">
        <v>76.599999999999994</v>
      </c>
    </row>
    <row r="184" spans="1:6" x14ac:dyDescent="0.25">
      <c r="B184" s="2">
        <v>4231</v>
      </c>
      <c r="C184" s="2" t="s">
        <v>68</v>
      </c>
      <c r="D184" s="3">
        <v>730000</v>
      </c>
      <c r="E184" s="3">
        <v>0</v>
      </c>
      <c r="F184" s="2">
        <v>0</v>
      </c>
    </row>
    <row r="185" spans="1:6" x14ac:dyDescent="0.25">
      <c r="B185" s="2">
        <v>4262</v>
      </c>
      <c r="C185" s="2" t="s">
        <v>82</v>
      </c>
      <c r="D185" s="3">
        <v>1700000</v>
      </c>
      <c r="E185" s="3">
        <v>1681250</v>
      </c>
      <c r="F185" s="2">
        <v>98.9</v>
      </c>
    </row>
    <row r="186" spans="1:6" x14ac:dyDescent="0.25">
      <c r="B186" s="2">
        <v>4511</v>
      </c>
      <c r="C186" s="2" t="s">
        <v>64</v>
      </c>
      <c r="D186" s="3">
        <v>500000</v>
      </c>
      <c r="E186" s="3">
        <v>0</v>
      </c>
      <c r="F186" s="2">
        <v>0</v>
      </c>
    </row>
    <row r="187" spans="1:6" x14ac:dyDescent="0.25">
      <c r="D187" s="3"/>
      <c r="E187" s="3"/>
    </row>
    <row r="188" spans="1:6" x14ac:dyDescent="0.25">
      <c r="A188" s="12" t="s">
        <v>83</v>
      </c>
      <c r="B188" s="12"/>
      <c r="C188" s="1" t="s">
        <v>84</v>
      </c>
      <c r="D188" s="10">
        <f>SUM(D189:D204)</f>
        <v>643000</v>
      </c>
      <c r="E188" s="10">
        <f>SUM(E189:E204)</f>
        <v>457397.52</v>
      </c>
      <c r="F188" s="11">
        <f>(E188/D188)*100</f>
        <v>71.134917573872485</v>
      </c>
    </row>
    <row r="189" spans="1:6" x14ac:dyDescent="0.25">
      <c r="B189" s="2">
        <v>3113</v>
      </c>
      <c r="C189" s="2" t="s">
        <v>9</v>
      </c>
      <c r="D189" s="3">
        <v>30000</v>
      </c>
      <c r="E189" s="3">
        <v>20470.38</v>
      </c>
      <c r="F189" s="2">
        <v>68.23</v>
      </c>
    </row>
    <row r="190" spans="1:6" x14ac:dyDescent="0.25">
      <c r="B190" s="2">
        <v>3213</v>
      </c>
      <c r="C190" s="2" t="s">
        <v>16</v>
      </c>
      <c r="D190" s="3">
        <v>1000</v>
      </c>
      <c r="E190" s="3">
        <v>0</v>
      </c>
      <c r="F190" s="2">
        <v>0</v>
      </c>
    </row>
    <row r="191" spans="1:6" x14ac:dyDescent="0.25">
      <c r="B191" s="2">
        <v>3222</v>
      </c>
      <c r="C191" s="2" t="s">
        <v>19</v>
      </c>
      <c r="D191" s="3">
        <v>13000</v>
      </c>
      <c r="E191" s="3">
        <v>0</v>
      </c>
      <c r="F191" s="2">
        <v>0</v>
      </c>
    </row>
    <row r="192" spans="1:6" x14ac:dyDescent="0.25">
      <c r="B192" s="2">
        <v>3224</v>
      </c>
      <c r="C192" s="2" t="s">
        <v>21</v>
      </c>
      <c r="D192" s="3">
        <v>1000</v>
      </c>
      <c r="E192" s="3">
        <v>0</v>
      </c>
      <c r="F192" s="2">
        <v>0</v>
      </c>
    </row>
    <row r="193" spans="1:6" x14ac:dyDescent="0.25">
      <c r="B193" s="2">
        <v>3225</v>
      </c>
      <c r="C193" s="2" t="s">
        <v>22</v>
      </c>
      <c r="D193" s="3">
        <v>23000</v>
      </c>
      <c r="E193" s="3">
        <v>22630.06</v>
      </c>
      <c r="F193" s="2">
        <v>98.39</v>
      </c>
    </row>
    <row r="194" spans="1:6" x14ac:dyDescent="0.25">
      <c r="B194" s="2">
        <v>3231</v>
      </c>
      <c r="C194" s="2" t="s">
        <v>24</v>
      </c>
      <c r="D194" s="3">
        <v>5000</v>
      </c>
      <c r="E194" s="3">
        <v>818.61</v>
      </c>
      <c r="F194" s="2">
        <v>16.37</v>
      </c>
    </row>
    <row r="195" spans="1:6" x14ac:dyDescent="0.25">
      <c r="B195" s="2">
        <v>3233</v>
      </c>
      <c r="C195" s="2" t="s">
        <v>26</v>
      </c>
      <c r="D195" s="3">
        <v>202000</v>
      </c>
      <c r="E195" s="3">
        <v>158629.76000000001</v>
      </c>
      <c r="F195" s="2">
        <v>78.53</v>
      </c>
    </row>
    <row r="196" spans="1:6" x14ac:dyDescent="0.25">
      <c r="B196" s="2">
        <v>3235</v>
      </c>
      <c r="C196" s="2" t="s">
        <v>28</v>
      </c>
      <c r="D196" s="3">
        <v>1000</v>
      </c>
      <c r="E196" s="3">
        <v>0</v>
      </c>
      <c r="F196" s="2">
        <v>0</v>
      </c>
    </row>
    <row r="197" spans="1:6" x14ac:dyDescent="0.25">
      <c r="B197" s="2">
        <v>3236</v>
      </c>
      <c r="C197" s="2" t="s">
        <v>29</v>
      </c>
      <c r="D197" s="3">
        <v>3000</v>
      </c>
      <c r="E197" s="3">
        <v>0</v>
      </c>
      <c r="F197" s="2">
        <v>0</v>
      </c>
    </row>
    <row r="198" spans="1:6" x14ac:dyDescent="0.25">
      <c r="B198" s="2">
        <v>3237</v>
      </c>
      <c r="C198" s="2" t="s">
        <v>30</v>
      </c>
      <c r="D198" s="3">
        <v>10000</v>
      </c>
      <c r="E198" s="3">
        <v>0</v>
      </c>
      <c r="F198" s="2">
        <v>0</v>
      </c>
    </row>
    <row r="199" spans="1:6" x14ac:dyDescent="0.25">
      <c r="B199" s="2">
        <v>3239</v>
      </c>
      <c r="C199" s="2" t="s">
        <v>31</v>
      </c>
      <c r="D199" s="3">
        <v>110000</v>
      </c>
      <c r="E199" s="3">
        <v>111732</v>
      </c>
      <c r="F199" s="2">
        <v>101.57</v>
      </c>
    </row>
    <row r="200" spans="1:6" x14ac:dyDescent="0.25">
      <c r="B200" s="2">
        <v>3293</v>
      </c>
      <c r="C200" s="2" t="s">
        <v>35</v>
      </c>
      <c r="D200" s="3">
        <v>1000</v>
      </c>
      <c r="E200" s="3">
        <v>0</v>
      </c>
      <c r="F200" s="2">
        <v>0</v>
      </c>
    </row>
    <row r="201" spans="1:6" x14ac:dyDescent="0.25">
      <c r="B201" s="2">
        <v>3299</v>
      </c>
      <c r="C201" s="2" t="s">
        <v>39</v>
      </c>
      <c r="D201" s="3">
        <v>25000</v>
      </c>
      <c r="E201" s="3">
        <v>3845.27</v>
      </c>
      <c r="F201" s="2">
        <v>15.38</v>
      </c>
    </row>
    <row r="202" spans="1:6" x14ac:dyDescent="0.25">
      <c r="B202" s="2">
        <v>4221</v>
      </c>
      <c r="C202" s="2" t="s">
        <v>46</v>
      </c>
      <c r="D202" s="3">
        <v>50000</v>
      </c>
      <c r="E202" s="3">
        <v>1820.7</v>
      </c>
      <c r="F202" s="2">
        <v>3.64</v>
      </c>
    </row>
    <row r="203" spans="1:6" x14ac:dyDescent="0.25">
      <c r="B203" s="2">
        <v>4223</v>
      </c>
      <c r="C203" s="2" t="s">
        <v>47</v>
      </c>
      <c r="D203" s="3">
        <v>138000</v>
      </c>
      <c r="E203" s="3">
        <v>137450.74</v>
      </c>
      <c r="F203" s="2">
        <v>99.6</v>
      </c>
    </row>
    <row r="204" spans="1:6" x14ac:dyDescent="0.25">
      <c r="B204" s="2">
        <v>4511</v>
      </c>
      <c r="C204" s="2" t="s">
        <v>64</v>
      </c>
      <c r="D204" s="3">
        <v>30000</v>
      </c>
      <c r="E204" s="3">
        <v>0</v>
      </c>
      <c r="F204" s="2">
        <v>0</v>
      </c>
    </row>
    <row r="205" spans="1:6" x14ac:dyDescent="0.25">
      <c r="D205" s="3"/>
      <c r="E205" s="3"/>
    </row>
    <row r="206" spans="1:6" x14ac:dyDescent="0.25">
      <c r="A206" s="12" t="s">
        <v>86</v>
      </c>
      <c r="B206" s="12"/>
      <c r="C206" s="1" t="s">
        <v>87</v>
      </c>
      <c r="D206" s="10">
        <f>SUM(D207:D215)</f>
        <v>90748000</v>
      </c>
      <c r="E206" s="10">
        <f>SUM(E207:E215)</f>
        <v>90746507.280000001</v>
      </c>
      <c r="F206" s="11">
        <f>(E206/D206)*100</f>
        <v>99.9983550932252</v>
      </c>
    </row>
    <row r="207" spans="1:6" x14ac:dyDescent="0.25">
      <c r="B207" s="2">
        <v>3224</v>
      </c>
      <c r="C207" s="2" t="s">
        <v>21</v>
      </c>
      <c r="D207" s="3">
        <v>2532000</v>
      </c>
      <c r="E207" s="3">
        <v>2531886.4300000002</v>
      </c>
      <c r="F207" s="2">
        <v>100</v>
      </c>
    </row>
    <row r="208" spans="1:6" x14ac:dyDescent="0.25">
      <c r="B208" s="2">
        <v>3225</v>
      </c>
      <c r="C208" s="2" t="s">
        <v>22</v>
      </c>
      <c r="D208" s="3">
        <v>1485000</v>
      </c>
      <c r="E208" s="3">
        <v>1484846.39</v>
      </c>
      <c r="F208" s="2">
        <v>99.99</v>
      </c>
    </row>
    <row r="209" spans="1:6" x14ac:dyDescent="0.25">
      <c r="B209" s="2">
        <v>3232</v>
      </c>
      <c r="C209" s="2" t="s">
        <v>25</v>
      </c>
      <c r="D209" s="3">
        <v>26050000</v>
      </c>
      <c r="E209" s="3">
        <v>20896388.34</v>
      </c>
      <c r="F209" s="2">
        <v>80.22</v>
      </c>
    </row>
    <row r="210" spans="1:6" x14ac:dyDescent="0.25">
      <c r="B210" s="2">
        <v>3235</v>
      </c>
      <c r="C210" s="2" t="s">
        <v>28</v>
      </c>
      <c r="D210" s="3">
        <v>25425000</v>
      </c>
      <c r="E210" s="3">
        <v>37161546.579999998</v>
      </c>
      <c r="F210" s="2">
        <v>146.16</v>
      </c>
    </row>
    <row r="211" spans="1:6" x14ac:dyDescent="0.25">
      <c r="B211" s="2">
        <v>3238</v>
      </c>
      <c r="C211" s="2" t="s">
        <v>51</v>
      </c>
      <c r="D211" s="3">
        <v>24563500</v>
      </c>
      <c r="E211" s="3">
        <v>17980565.079999998</v>
      </c>
      <c r="F211" s="2">
        <v>73.2</v>
      </c>
    </row>
    <row r="212" spans="1:6" x14ac:dyDescent="0.25">
      <c r="B212" s="2">
        <v>4123</v>
      </c>
      <c r="C212" s="2" t="s">
        <v>85</v>
      </c>
      <c r="D212" s="3">
        <v>1092200</v>
      </c>
      <c r="E212" s="3">
        <v>1091448.3999999999</v>
      </c>
      <c r="F212" s="2">
        <v>99.93</v>
      </c>
    </row>
    <row r="213" spans="1:6" x14ac:dyDescent="0.25">
      <c r="B213" s="2">
        <v>4221</v>
      </c>
      <c r="C213" s="2" t="s">
        <v>46</v>
      </c>
      <c r="D213" s="3">
        <v>2762000</v>
      </c>
      <c r="E213" s="3">
        <v>2183122.92</v>
      </c>
      <c r="F213" s="2">
        <v>79.040000000000006</v>
      </c>
    </row>
    <row r="214" spans="1:6" x14ac:dyDescent="0.25">
      <c r="B214" s="2">
        <v>4222</v>
      </c>
      <c r="C214" s="2" t="s">
        <v>52</v>
      </c>
      <c r="D214" s="3">
        <v>5200000</v>
      </c>
      <c r="E214" s="3">
        <v>5778877.0800000001</v>
      </c>
      <c r="F214" s="2">
        <v>111.13</v>
      </c>
    </row>
    <row r="215" spans="1:6" x14ac:dyDescent="0.25">
      <c r="B215" s="2">
        <v>4262</v>
      </c>
      <c r="C215" s="2" t="s">
        <v>82</v>
      </c>
      <c r="D215" s="3">
        <v>1638300</v>
      </c>
      <c r="E215" s="3">
        <v>1637826.06</v>
      </c>
      <c r="F215" s="2">
        <v>99.97</v>
      </c>
    </row>
    <row r="216" spans="1:6" x14ac:dyDescent="0.25">
      <c r="D216" s="3"/>
      <c r="E216" s="3"/>
    </row>
    <row r="217" spans="1:6" ht="57.75" x14ac:dyDescent="0.25">
      <c r="A217" s="12" t="s">
        <v>88</v>
      </c>
      <c r="B217" s="12"/>
      <c r="C217" s="9" t="s">
        <v>89</v>
      </c>
      <c r="D217" s="10">
        <f>SUM(D218:D242)</f>
        <v>48052000</v>
      </c>
      <c r="E217" s="10">
        <f>SUM(E218:E242)</f>
        <v>42769293.160000004</v>
      </c>
      <c r="F217" s="11">
        <f>(E217/D217)*100</f>
        <v>89.006270623491218</v>
      </c>
    </row>
    <row r="218" spans="1:6" x14ac:dyDescent="0.25">
      <c r="B218" s="2">
        <v>3111</v>
      </c>
      <c r="C218" s="2" t="s">
        <v>8</v>
      </c>
      <c r="D218" s="3">
        <v>470000</v>
      </c>
      <c r="E218" s="3">
        <v>671648.3</v>
      </c>
      <c r="F218" s="2">
        <v>142.9</v>
      </c>
    </row>
    <row r="219" spans="1:6" x14ac:dyDescent="0.25">
      <c r="B219" s="2">
        <v>3121</v>
      </c>
      <c r="C219" s="2" t="s">
        <v>10</v>
      </c>
      <c r="D219" s="3">
        <v>5000</v>
      </c>
      <c r="E219" s="3">
        <v>14150.4</v>
      </c>
      <c r="F219" s="2">
        <v>283.01</v>
      </c>
    </row>
    <row r="220" spans="1:6" x14ac:dyDescent="0.25">
      <c r="B220" s="2">
        <v>3132</v>
      </c>
      <c r="C220" s="2" t="s">
        <v>12</v>
      </c>
      <c r="D220" s="3">
        <v>80000</v>
      </c>
      <c r="E220" s="3">
        <v>110821.99</v>
      </c>
      <c r="F220" s="2">
        <v>138.53</v>
      </c>
    </row>
    <row r="221" spans="1:6" x14ac:dyDescent="0.25">
      <c r="B221" s="2">
        <v>3211</v>
      </c>
      <c r="C221" s="2" t="s">
        <v>14</v>
      </c>
      <c r="D221" s="3">
        <v>23000</v>
      </c>
      <c r="E221" s="3">
        <v>14042.87</v>
      </c>
      <c r="F221" s="2">
        <v>61.06</v>
      </c>
    </row>
    <row r="222" spans="1:6" x14ac:dyDescent="0.25">
      <c r="B222" s="2">
        <v>3212</v>
      </c>
      <c r="C222" s="2" t="s">
        <v>15</v>
      </c>
      <c r="D222" s="3">
        <v>12000</v>
      </c>
      <c r="E222" s="3">
        <v>15254.45</v>
      </c>
      <c r="F222" s="2">
        <v>127.12</v>
      </c>
    </row>
    <row r="223" spans="1:6" x14ac:dyDescent="0.25">
      <c r="B223" s="2">
        <v>3213</v>
      </c>
      <c r="C223" s="2" t="s">
        <v>16</v>
      </c>
      <c r="D223" s="3">
        <v>1012000</v>
      </c>
      <c r="E223" s="3">
        <v>720725.6</v>
      </c>
      <c r="F223" s="2">
        <v>71.22</v>
      </c>
    </row>
    <row r="224" spans="1:6" x14ac:dyDescent="0.25">
      <c r="B224" s="2">
        <v>3221</v>
      </c>
      <c r="C224" s="2" t="s">
        <v>18</v>
      </c>
      <c r="D224" s="3">
        <v>10000</v>
      </c>
      <c r="E224" s="3">
        <v>3269.89</v>
      </c>
      <c r="F224" s="2">
        <v>32.700000000000003</v>
      </c>
    </row>
    <row r="225" spans="2:6" x14ac:dyDescent="0.25">
      <c r="B225" s="2">
        <v>3222</v>
      </c>
      <c r="C225" s="2" t="s">
        <v>19</v>
      </c>
      <c r="D225" s="3">
        <v>1305000</v>
      </c>
      <c r="E225" s="3">
        <v>1259812.5</v>
      </c>
      <c r="F225" s="2">
        <v>96.54</v>
      </c>
    </row>
    <row r="226" spans="2:6" x14ac:dyDescent="0.25">
      <c r="B226" s="2">
        <v>3223</v>
      </c>
      <c r="C226" s="2" t="s">
        <v>20</v>
      </c>
      <c r="D226" s="3">
        <v>10000</v>
      </c>
      <c r="E226" s="3">
        <v>0</v>
      </c>
      <c r="F226" s="2">
        <v>0</v>
      </c>
    </row>
    <row r="227" spans="2:6" x14ac:dyDescent="0.25">
      <c r="B227" s="2">
        <v>3225</v>
      </c>
      <c r="C227" s="2" t="s">
        <v>22</v>
      </c>
      <c r="D227" s="3">
        <v>1801000</v>
      </c>
      <c r="E227" s="3">
        <v>2151543.92</v>
      </c>
      <c r="F227" s="2">
        <v>119.46</v>
      </c>
    </row>
    <row r="228" spans="2:6" x14ac:dyDescent="0.25">
      <c r="B228" s="2">
        <v>3227</v>
      </c>
      <c r="C228" s="2" t="s">
        <v>23</v>
      </c>
      <c r="D228" s="3">
        <v>2910000</v>
      </c>
      <c r="E228" s="3">
        <v>2406946.87</v>
      </c>
      <c r="F228" s="2">
        <v>82.71</v>
      </c>
    </row>
    <row r="229" spans="2:6" x14ac:dyDescent="0.25">
      <c r="B229" s="2">
        <v>3231</v>
      </c>
      <c r="C229" s="2" t="s">
        <v>24</v>
      </c>
      <c r="D229" s="3">
        <v>10000</v>
      </c>
      <c r="E229" s="3">
        <v>0</v>
      </c>
      <c r="F229" s="2">
        <v>0</v>
      </c>
    </row>
    <row r="230" spans="2:6" x14ac:dyDescent="0.25">
      <c r="B230" s="2">
        <v>3232</v>
      </c>
      <c r="C230" s="2" t="s">
        <v>25</v>
      </c>
      <c r="D230" s="3">
        <v>0</v>
      </c>
      <c r="E230" s="3">
        <v>141464.95999999999</v>
      </c>
      <c r="F230" s="2">
        <v>0</v>
      </c>
    </row>
    <row r="231" spans="2:6" x14ac:dyDescent="0.25">
      <c r="B231" s="2">
        <v>3233</v>
      </c>
      <c r="C231" s="2" t="s">
        <v>26</v>
      </c>
      <c r="D231" s="3">
        <v>50000</v>
      </c>
      <c r="E231" s="3">
        <v>47154.11</v>
      </c>
      <c r="F231" s="2">
        <v>94.31</v>
      </c>
    </row>
    <row r="232" spans="2:6" x14ac:dyDescent="0.25">
      <c r="B232" s="2">
        <v>3236</v>
      </c>
      <c r="C232" s="2" t="s">
        <v>29</v>
      </c>
      <c r="D232" s="3">
        <v>5000</v>
      </c>
      <c r="E232" s="3">
        <v>3674.76</v>
      </c>
      <c r="F232" s="2">
        <v>73.5</v>
      </c>
    </row>
    <row r="233" spans="2:6" x14ac:dyDescent="0.25">
      <c r="B233" s="2">
        <v>3237</v>
      </c>
      <c r="C233" s="2" t="s">
        <v>30</v>
      </c>
      <c r="D233" s="3">
        <v>300000</v>
      </c>
      <c r="E233" s="3">
        <v>493393.11</v>
      </c>
      <c r="F233" s="2">
        <v>164.46</v>
      </c>
    </row>
    <row r="234" spans="2:6" x14ac:dyDescent="0.25">
      <c r="B234" s="2">
        <v>3239</v>
      </c>
      <c r="C234" s="2" t="s">
        <v>31</v>
      </c>
      <c r="D234" s="3">
        <v>409000</v>
      </c>
      <c r="E234" s="3">
        <v>75000</v>
      </c>
      <c r="F234" s="2">
        <v>18.34</v>
      </c>
    </row>
    <row r="235" spans="2:6" x14ac:dyDescent="0.25">
      <c r="B235" s="2">
        <v>3241</v>
      </c>
      <c r="C235" s="2" t="s">
        <v>32</v>
      </c>
      <c r="D235" s="3">
        <v>30000</v>
      </c>
      <c r="E235" s="3">
        <v>16337.33</v>
      </c>
      <c r="F235" s="2">
        <v>54.46</v>
      </c>
    </row>
    <row r="236" spans="2:6" x14ac:dyDescent="0.25">
      <c r="B236" s="2">
        <v>4221</v>
      </c>
      <c r="C236" s="2" t="s">
        <v>46</v>
      </c>
      <c r="D236" s="3">
        <v>5500000</v>
      </c>
      <c r="E236" s="3">
        <v>4258083.76</v>
      </c>
      <c r="F236" s="2">
        <v>77.42</v>
      </c>
    </row>
    <row r="237" spans="2:6" x14ac:dyDescent="0.25">
      <c r="B237" s="2">
        <v>4222</v>
      </c>
      <c r="C237" s="2" t="s">
        <v>52</v>
      </c>
      <c r="D237" s="3">
        <v>4900000</v>
      </c>
      <c r="E237" s="3">
        <v>1985625</v>
      </c>
      <c r="F237" s="2">
        <v>40.520000000000003</v>
      </c>
    </row>
    <row r="238" spans="2:6" x14ac:dyDescent="0.25">
      <c r="B238" s="2">
        <v>4223</v>
      </c>
      <c r="C238" s="2" t="s">
        <v>47</v>
      </c>
      <c r="D238" s="3">
        <v>15214000</v>
      </c>
      <c r="E238" s="3">
        <v>15358529.16</v>
      </c>
      <c r="F238" s="2">
        <v>100.95</v>
      </c>
    </row>
    <row r="239" spans="2:6" x14ac:dyDescent="0.25">
      <c r="B239" s="2">
        <v>4227</v>
      </c>
      <c r="C239" s="2" t="s">
        <v>48</v>
      </c>
      <c r="D239" s="3">
        <v>20000</v>
      </c>
      <c r="E239" s="3">
        <v>0</v>
      </c>
      <c r="F239" s="2">
        <v>0</v>
      </c>
    </row>
    <row r="240" spans="2:6" x14ac:dyDescent="0.25">
      <c r="B240" s="2">
        <v>4231</v>
      </c>
      <c r="C240" s="2" t="s">
        <v>68</v>
      </c>
      <c r="D240" s="3">
        <v>1445000</v>
      </c>
      <c r="E240" s="3">
        <v>1440096.25</v>
      </c>
      <c r="F240" s="2">
        <v>99.66</v>
      </c>
    </row>
    <row r="241" spans="1:6" x14ac:dyDescent="0.25">
      <c r="B241" s="2">
        <v>4262</v>
      </c>
      <c r="C241" s="2" t="s">
        <v>82</v>
      </c>
      <c r="D241" s="3">
        <v>3931000</v>
      </c>
      <c r="E241" s="3">
        <v>3576808.3</v>
      </c>
      <c r="F241" s="2">
        <v>90.99</v>
      </c>
    </row>
    <row r="242" spans="1:6" x14ac:dyDescent="0.25">
      <c r="B242" s="2">
        <v>4511</v>
      </c>
      <c r="C242" s="2" t="s">
        <v>64</v>
      </c>
      <c r="D242" s="3">
        <v>8600000</v>
      </c>
      <c r="E242" s="3">
        <v>8004909.6299999999</v>
      </c>
      <c r="F242" s="2">
        <v>93.08</v>
      </c>
    </row>
    <row r="243" spans="1:6" x14ac:dyDescent="0.25">
      <c r="D243" s="3"/>
      <c r="E243" s="3"/>
    </row>
    <row r="244" spans="1:6" ht="29.25" x14ac:dyDescent="0.25">
      <c r="A244" s="12" t="s">
        <v>90</v>
      </c>
      <c r="B244" s="12"/>
      <c r="C244" s="9" t="s">
        <v>91</v>
      </c>
      <c r="D244" s="10">
        <f>SUM(D245:D269)</f>
        <v>60205000</v>
      </c>
      <c r="E244" s="10">
        <f>SUM(E245:E269)</f>
        <v>66709888.980000004</v>
      </c>
      <c r="F244" s="11">
        <f>(E244/D244)*100</f>
        <v>110.80456603272155</v>
      </c>
    </row>
    <row r="245" spans="1:6" x14ac:dyDescent="0.25">
      <c r="B245" s="2">
        <v>3111</v>
      </c>
      <c r="C245" s="2" t="s">
        <v>8</v>
      </c>
      <c r="D245" s="3">
        <v>500000</v>
      </c>
      <c r="E245" s="3">
        <v>527350.30000000005</v>
      </c>
      <c r="F245" s="2">
        <v>105.47</v>
      </c>
    </row>
    <row r="246" spans="1:6" x14ac:dyDescent="0.25">
      <c r="B246" s="2">
        <v>3121</v>
      </c>
      <c r="C246" s="2" t="s">
        <v>10</v>
      </c>
      <c r="D246" s="3">
        <v>5000</v>
      </c>
      <c r="E246" s="3">
        <v>13284</v>
      </c>
      <c r="F246" s="2">
        <v>265.68</v>
      </c>
    </row>
    <row r="247" spans="1:6" x14ac:dyDescent="0.25">
      <c r="B247" s="2">
        <v>3132</v>
      </c>
      <c r="C247" s="2" t="s">
        <v>12</v>
      </c>
      <c r="D247" s="3">
        <v>70000</v>
      </c>
      <c r="E247" s="3">
        <v>77411.59</v>
      </c>
      <c r="F247" s="2">
        <v>110.59</v>
      </c>
    </row>
    <row r="248" spans="1:6" x14ac:dyDescent="0.25">
      <c r="B248" s="2">
        <v>3211</v>
      </c>
      <c r="C248" s="2" t="s">
        <v>14</v>
      </c>
      <c r="D248" s="3">
        <v>50000</v>
      </c>
      <c r="E248" s="3">
        <v>33913.339999999997</v>
      </c>
      <c r="F248" s="2">
        <v>67.83</v>
      </c>
    </row>
    <row r="249" spans="1:6" x14ac:dyDescent="0.25">
      <c r="B249" s="2">
        <v>3212</v>
      </c>
      <c r="C249" s="2" t="s">
        <v>15</v>
      </c>
      <c r="D249" s="3">
        <v>50000</v>
      </c>
      <c r="E249" s="3">
        <v>37903.120000000003</v>
      </c>
      <c r="F249" s="2">
        <v>75.81</v>
      </c>
    </row>
    <row r="250" spans="1:6" x14ac:dyDescent="0.25">
      <c r="B250" s="2">
        <v>3213</v>
      </c>
      <c r="C250" s="2" t="s">
        <v>16</v>
      </c>
      <c r="D250" s="3">
        <v>1194000</v>
      </c>
      <c r="E250" s="3">
        <v>1292426.47</v>
      </c>
      <c r="F250" s="2">
        <v>108.24</v>
      </c>
    </row>
    <row r="251" spans="1:6" x14ac:dyDescent="0.25">
      <c r="B251" s="2">
        <v>3221</v>
      </c>
      <c r="C251" s="2" t="s">
        <v>18</v>
      </c>
      <c r="D251" s="3">
        <v>50000</v>
      </c>
      <c r="E251" s="3">
        <v>6455.35</v>
      </c>
      <c r="F251" s="2">
        <v>12.91</v>
      </c>
    </row>
    <row r="252" spans="1:6" x14ac:dyDescent="0.25">
      <c r="B252" s="2">
        <v>3222</v>
      </c>
      <c r="C252" s="2" t="s">
        <v>19</v>
      </c>
      <c r="D252" s="3">
        <v>1800000</v>
      </c>
      <c r="E252" s="3">
        <v>1658996.61</v>
      </c>
      <c r="F252" s="2">
        <v>92.17</v>
      </c>
    </row>
    <row r="253" spans="1:6" x14ac:dyDescent="0.25">
      <c r="B253" s="2">
        <v>3223</v>
      </c>
      <c r="C253" s="2" t="s">
        <v>20</v>
      </c>
      <c r="D253" s="3">
        <v>2500000</v>
      </c>
      <c r="E253" s="3">
        <v>2319539.27</v>
      </c>
      <c r="F253" s="2">
        <v>92.78</v>
      </c>
    </row>
    <row r="254" spans="1:6" x14ac:dyDescent="0.25">
      <c r="B254" s="2">
        <v>3224</v>
      </c>
      <c r="C254" s="2" t="s">
        <v>21</v>
      </c>
      <c r="D254" s="3">
        <v>50000</v>
      </c>
      <c r="E254" s="3">
        <v>0</v>
      </c>
      <c r="F254" s="2">
        <v>0</v>
      </c>
    </row>
    <row r="255" spans="1:6" x14ac:dyDescent="0.25">
      <c r="B255" s="2">
        <v>3225</v>
      </c>
      <c r="C255" s="2" t="s">
        <v>22</v>
      </c>
      <c r="D255" s="3">
        <v>100000</v>
      </c>
      <c r="E255" s="3">
        <v>703.64</v>
      </c>
      <c r="F255" s="2">
        <v>0.7</v>
      </c>
    </row>
    <row r="256" spans="1:6" x14ac:dyDescent="0.25">
      <c r="B256" s="2">
        <v>3232</v>
      </c>
      <c r="C256" s="2" t="s">
        <v>25</v>
      </c>
      <c r="D256" s="3">
        <v>19365000</v>
      </c>
      <c r="E256" s="3">
        <v>25611133.510000002</v>
      </c>
      <c r="F256" s="2">
        <v>132.25</v>
      </c>
    </row>
    <row r="257" spans="1:6" x14ac:dyDescent="0.25">
      <c r="B257" s="2">
        <v>3233</v>
      </c>
      <c r="C257" s="2" t="s">
        <v>26</v>
      </c>
      <c r="D257" s="3">
        <v>50000</v>
      </c>
      <c r="E257" s="3">
        <v>47154.11</v>
      </c>
      <c r="F257" s="2">
        <v>94.31</v>
      </c>
    </row>
    <row r="258" spans="1:6" x14ac:dyDescent="0.25">
      <c r="B258" s="2">
        <v>3235</v>
      </c>
      <c r="C258" s="2" t="s">
        <v>28</v>
      </c>
      <c r="D258" s="3">
        <v>500000</v>
      </c>
      <c r="E258" s="3">
        <v>167263.93</v>
      </c>
      <c r="F258" s="2">
        <v>33.450000000000003</v>
      </c>
    </row>
    <row r="259" spans="1:6" x14ac:dyDescent="0.25">
      <c r="B259" s="2">
        <v>3236</v>
      </c>
      <c r="C259" s="2" t="s">
        <v>29</v>
      </c>
      <c r="D259" s="3">
        <v>10000</v>
      </c>
      <c r="E259" s="3">
        <v>7254.6</v>
      </c>
      <c r="F259" s="2">
        <v>72.55</v>
      </c>
    </row>
    <row r="260" spans="1:6" x14ac:dyDescent="0.25">
      <c r="B260" s="2">
        <v>3237</v>
      </c>
      <c r="C260" s="2" t="s">
        <v>30</v>
      </c>
      <c r="D260" s="3">
        <v>801000</v>
      </c>
      <c r="E260" s="3">
        <v>492418.46</v>
      </c>
      <c r="F260" s="2">
        <v>61.48</v>
      </c>
    </row>
    <row r="261" spans="1:6" x14ac:dyDescent="0.25">
      <c r="B261" s="2">
        <v>3238</v>
      </c>
      <c r="C261" s="2" t="s">
        <v>51</v>
      </c>
      <c r="D261" s="3">
        <v>100000</v>
      </c>
      <c r="E261" s="3">
        <v>0</v>
      </c>
      <c r="F261" s="2">
        <v>0</v>
      </c>
    </row>
    <row r="262" spans="1:6" x14ac:dyDescent="0.25">
      <c r="B262" s="2">
        <v>3239</v>
      </c>
      <c r="C262" s="2" t="s">
        <v>31</v>
      </c>
      <c r="D262" s="3">
        <v>1500000</v>
      </c>
      <c r="E262" s="3">
        <v>1115945.04</v>
      </c>
      <c r="F262" s="2">
        <v>74.400000000000006</v>
      </c>
    </row>
    <row r="263" spans="1:6" x14ac:dyDescent="0.25">
      <c r="B263" s="2">
        <v>3241</v>
      </c>
      <c r="C263" s="2" t="s">
        <v>32</v>
      </c>
      <c r="D263" s="3">
        <v>20000</v>
      </c>
      <c r="E263" s="3">
        <v>11785.22</v>
      </c>
      <c r="F263" s="2">
        <v>58.93</v>
      </c>
    </row>
    <row r="264" spans="1:6" x14ac:dyDescent="0.25">
      <c r="B264" s="2">
        <v>3299</v>
      </c>
      <c r="C264" s="2" t="s">
        <v>39</v>
      </c>
      <c r="D264" s="3">
        <v>50000</v>
      </c>
      <c r="E264" s="3">
        <v>0</v>
      </c>
      <c r="F264" s="2">
        <v>0</v>
      </c>
    </row>
    <row r="265" spans="1:6" x14ac:dyDescent="0.25">
      <c r="B265" s="2">
        <v>4221</v>
      </c>
      <c r="C265" s="2" t="s">
        <v>46</v>
      </c>
      <c r="D265" s="3">
        <v>7557000</v>
      </c>
      <c r="E265" s="3">
        <v>6236642.9199999999</v>
      </c>
      <c r="F265" s="2">
        <v>82.53</v>
      </c>
    </row>
    <row r="266" spans="1:6" x14ac:dyDescent="0.25">
      <c r="B266" s="2">
        <v>4223</v>
      </c>
      <c r="C266" s="2" t="s">
        <v>47</v>
      </c>
      <c r="D266" s="3">
        <v>21643000</v>
      </c>
      <c r="E266" s="3">
        <v>23508625</v>
      </c>
      <c r="F266" s="2">
        <v>108.62</v>
      </c>
    </row>
    <row r="267" spans="1:6" x14ac:dyDescent="0.25">
      <c r="B267" s="2">
        <v>4227</v>
      </c>
      <c r="C267" s="2" t="s">
        <v>48</v>
      </c>
      <c r="D267" s="3">
        <v>2240000</v>
      </c>
      <c r="E267" s="3">
        <v>2156250</v>
      </c>
      <c r="F267" s="2">
        <v>96.26</v>
      </c>
    </row>
    <row r="268" spans="1:6" x14ac:dyDescent="0.25">
      <c r="B268" s="2">
        <v>4231</v>
      </c>
      <c r="C268" s="2" t="s">
        <v>68</v>
      </c>
      <c r="D268" s="3">
        <v>0</v>
      </c>
      <c r="E268" s="3">
        <v>1377000</v>
      </c>
      <c r="F268" s="2">
        <v>0</v>
      </c>
    </row>
    <row r="269" spans="1:6" x14ac:dyDescent="0.25">
      <c r="B269" s="2">
        <v>4511</v>
      </c>
      <c r="C269" s="2" t="s">
        <v>64</v>
      </c>
      <c r="D269" s="3">
        <v>0</v>
      </c>
      <c r="E269" s="3">
        <v>10432.5</v>
      </c>
      <c r="F269" s="2">
        <v>0</v>
      </c>
    </row>
    <row r="270" spans="1:6" x14ac:dyDescent="0.25">
      <c r="D270" s="3"/>
      <c r="E270" s="3"/>
    </row>
    <row r="271" spans="1:6" x14ac:dyDescent="0.25">
      <c r="A271" s="12" t="s">
        <v>92</v>
      </c>
      <c r="B271" s="12"/>
      <c r="C271" s="9" t="s">
        <v>93</v>
      </c>
      <c r="D271" s="10">
        <f>SUM(D272:D294)</f>
        <v>20072878</v>
      </c>
      <c r="E271" s="10">
        <f>SUM(E272:E294)</f>
        <v>17773277.940000001</v>
      </c>
      <c r="F271" s="11">
        <f>(E271/D271)*100</f>
        <v>88.543745147058644</v>
      </c>
    </row>
    <row r="272" spans="1:6" x14ac:dyDescent="0.25">
      <c r="B272" s="2">
        <v>3111</v>
      </c>
      <c r="C272" s="2" t="s">
        <v>8</v>
      </c>
      <c r="D272" s="3">
        <v>400000</v>
      </c>
      <c r="E272" s="3">
        <v>666809.68999999994</v>
      </c>
      <c r="F272" s="2">
        <v>166.7</v>
      </c>
    </row>
    <row r="273" spans="2:6" x14ac:dyDescent="0.25">
      <c r="B273" s="2">
        <v>3121</v>
      </c>
      <c r="C273" s="2" t="s">
        <v>10</v>
      </c>
      <c r="D273" s="3">
        <v>0</v>
      </c>
      <c r="E273" s="3">
        <v>14565.6</v>
      </c>
      <c r="F273" s="2">
        <v>0</v>
      </c>
    </row>
    <row r="274" spans="2:6" x14ac:dyDescent="0.25">
      <c r="B274" s="2">
        <v>3132</v>
      </c>
      <c r="C274" s="2" t="s">
        <v>12</v>
      </c>
      <c r="D274" s="3">
        <v>64000</v>
      </c>
      <c r="E274" s="3">
        <v>89374.22</v>
      </c>
      <c r="F274" s="2">
        <v>139.65</v>
      </c>
    </row>
    <row r="275" spans="2:6" x14ac:dyDescent="0.25">
      <c r="B275" s="2">
        <v>3133</v>
      </c>
      <c r="C275" s="2" t="s">
        <v>13</v>
      </c>
      <c r="D275" s="3">
        <v>0</v>
      </c>
      <c r="E275" s="3">
        <v>0</v>
      </c>
      <c r="F275" s="2">
        <v>0</v>
      </c>
    </row>
    <row r="276" spans="2:6" x14ac:dyDescent="0.25">
      <c r="B276" s="2">
        <v>3211</v>
      </c>
      <c r="C276" s="2" t="s">
        <v>14</v>
      </c>
      <c r="D276" s="3">
        <v>20000</v>
      </c>
      <c r="E276" s="3">
        <v>21298.78</v>
      </c>
      <c r="F276" s="2">
        <v>106.49</v>
      </c>
    </row>
    <row r="277" spans="2:6" x14ac:dyDescent="0.25">
      <c r="B277" s="2">
        <v>3212</v>
      </c>
      <c r="C277" s="2" t="s">
        <v>15</v>
      </c>
      <c r="D277" s="3">
        <v>12000</v>
      </c>
      <c r="E277" s="3">
        <v>17871.11</v>
      </c>
      <c r="F277" s="2">
        <v>148.93</v>
      </c>
    </row>
    <row r="278" spans="2:6" x14ac:dyDescent="0.25">
      <c r="B278" s="2">
        <v>3213</v>
      </c>
      <c r="C278" s="2" t="s">
        <v>16</v>
      </c>
      <c r="D278" s="3">
        <v>31000</v>
      </c>
      <c r="E278" s="3">
        <v>19688.810000000001</v>
      </c>
      <c r="F278" s="2">
        <v>63.51</v>
      </c>
    </row>
    <row r="279" spans="2:6" x14ac:dyDescent="0.25">
      <c r="B279" s="2">
        <v>3221</v>
      </c>
      <c r="C279" s="2" t="s">
        <v>18</v>
      </c>
      <c r="D279" s="3">
        <v>10000</v>
      </c>
      <c r="E279" s="3">
        <v>5357.33</v>
      </c>
      <c r="F279" s="2">
        <v>53.57</v>
      </c>
    </row>
    <row r="280" spans="2:6" x14ac:dyDescent="0.25">
      <c r="B280" s="2">
        <v>3223</v>
      </c>
      <c r="C280" s="2" t="s">
        <v>20</v>
      </c>
      <c r="D280" s="3">
        <v>1367000</v>
      </c>
      <c r="E280" s="3">
        <v>999125.87</v>
      </c>
      <c r="F280" s="2">
        <v>73.09</v>
      </c>
    </row>
    <row r="281" spans="2:6" x14ac:dyDescent="0.25">
      <c r="B281" s="2">
        <v>3225</v>
      </c>
      <c r="C281" s="2" t="s">
        <v>22</v>
      </c>
      <c r="D281" s="3">
        <v>0</v>
      </c>
      <c r="E281" s="3">
        <v>583.94000000000005</v>
      </c>
      <c r="F281" s="2">
        <v>0</v>
      </c>
    </row>
    <row r="282" spans="2:6" x14ac:dyDescent="0.25">
      <c r="B282" s="2">
        <v>3231</v>
      </c>
      <c r="C282" s="2" t="s">
        <v>24</v>
      </c>
      <c r="D282" s="3">
        <v>7000</v>
      </c>
      <c r="E282" s="3">
        <v>36297.18</v>
      </c>
      <c r="F282" s="2">
        <v>518.53</v>
      </c>
    </row>
    <row r="283" spans="2:6" x14ac:dyDescent="0.25">
      <c r="B283" s="2">
        <v>3233</v>
      </c>
      <c r="C283" s="2" t="s">
        <v>26</v>
      </c>
      <c r="D283" s="3">
        <v>60000</v>
      </c>
      <c r="E283" s="3">
        <v>123933.16</v>
      </c>
      <c r="F283" s="2">
        <v>206.56</v>
      </c>
    </row>
    <row r="284" spans="2:6" x14ac:dyDescent="0.25">
      <c r="B284" s="2">
        <v>3234</v>
      </c>
      <c r="C284" s="2" t="s">
        <v>27</v>
      </c>
      <c r="D284" s="3">
        <v>190000</v>
      </c>
      <c r="E284" s="3">
        <v>203720.68</v>
      </c>
      <c r="F284" s="2">
        <v>107.22</v>
      </c>
    </row>
    <row r="285" spans="2:6" x14ac:dyDescent="0.25">
      <c r="B285" s="2">
        <v>3236</v>
      </c>
      <c r="C285" s="2" t="s">
        <v>29</v>
      </c>
      <c r="D285" s="3">
        <v>10000</v>
      </c>
      <c r="E285" s="3">
        <v>6757.13</v>
      </c>
      <c r="F285" s="2">
        <v>67.569999999999993</v>
      </c>
    </row>
    <row r="286" spans="2:6" x14ac:dyDescent="0.25">
      <c r="B286" s="2">
        <v>3237</v>
      </c>
      <c r="C286" s="2" t="s">
        <v>30</v>
      </c>
      <c r="D286" s="3">
        <v>3526000</v>
      </c>
      <c r="E286" s="3">
        <v>2195867.3199999998</v>
      </c>
      <c r="F286" s="2">
        <v>62.28</v>
      </c>
    </row>
    <row r="287" spans="2:6" x14ac:dyDescent="0.25">
      <c r="B287" s="2">
        <v>3293</v>
      </c>
      <c r="C287" s="2" t="s">
        <v>35</v>
      </c>
      <c r="D287" s="3">
        <v>0</v>
      </c>
      <c r="E287" s="3">
        <v>9049.98</v>
      </c>
      <c r="F287" s="2">
        <v>0</v>
      </c>
    </row>
    <row r="288" spans="2:6" x14ac:dyDescent="0.25">
      <c r="B288" s="2">
        <v>3694</v>
      </c>
      <c r="C288" s="2" t="s">
        <v>94</v>
      </c>
      <c r="D288" s="3">
        <v>2900000</v>
      </c>
      <c r="E288" s="3">
        <v>1900736.25</v>
      </c>
      <c r="F288" s="2">
        <v>65.540000000000006</v>
      </c>
    </row>
    <row r="289" spans="1:6" x14ac:dyDescent="0.25">
      <c r="B289" s="2">
        <v>3811</v>
      </c>
      <c r="C289" s="2" t="s">
        <v>4</v>
      </c>
      <c r="D289" s="3">
        <v>1258000</v>
      </c>
      <c r="E289" s="3">
        <v>1257766</v>
      </c>
      <c r="F289" s="2">
        <v>99.98</v>
      </c>
    </row>
    <row r="290" spans="1:6" x14ac:dyDescent="0.25">
      <c r="B290" s="2">
        <v>3813</v>
      </c>
      <c r="C290" s="2" t="s">
        <v>95</v>
      </c>
      <c r="D290" s="3">
        <v>6100000</v>
      </c>
      <c r="E290" s="3">
        <v>6059377.3200000003</v>
      </c>
      <c r="F290" s="2">
        <v>99.33</v>
      </c>
    </row>
    <row r="291" spans="1:6" x14ac:dyDescent="0.25">
      <c r="B291" s="2">
        <v>4212</v>
      </c>
      <c r="C291" s="2" t="s">
        <v>63</v>
      </c>
      <c r="D291" s="3">
        <v>1000</v>
      </c>
      <c r="E291" s="3">
        <v>0.43</v>
      </c>
      <c r="F291" s="2">
        <v>0.04</v>
      </c>
    </row>
    <row r="292" spans="1:6" x14ac:dyDescent="0.25">
      <c r="B292" s="2">
        <v>4221</v>
      </c>
      <c r="C292" s="2" t="s">
        <v>46</v>
      </c>
      <c r="D292" s="3">
        <v>360878</v>
      </c>
      <c r="E292" s="3">
        <v>251330.79</v>
      </c>
      <c r="F292" s="2">
        <v>69.64</v>
      </c>
    </row>
    <row r="293" spans="1:6" x14ac:dyDescent="0.25">
      <c r="B293" s="2">
        <v>4222</v>
      </c>
      <c r="C293" s="2" t="s">
        <v>52</v>
      </c>
      <c r="D293" s="3">
        <v>387000</v>
      </c>
      <c r="E293" s="3">
        <v>345906.5</v>
      </c>
      <c r="F293" s="2">
        <v>89.38</v>
      </c>
    </row>
    <row r="294" spans="1:6" x14ac:dyDescent="0.25">
      <c r="B294" s="2">
        <v>4511</v>
      </c>
      <c r="C294" s="2" t="s">
        <v>64</v>
      </c>
      <c r="D294" s="3">
        <v>3369000</v>
      </c>
      <c r="E294" s="3">
        <v>3547859.85</v>
      </c>
      <c r="F294" s="2">
        <v>105.31</v>
      </c>
    </row>
    <row r="295" spans="1:6" x14ac:dyDescent="0.25">
      <c r="D295" s="3"/>
      <c r="E295" s="3"/>
    </row>
    <row r="296" spans="1:6" ht="29.25" x14ac:dyDescent="0.25">
      <c r="A296" s="12" t="s">
        <v>96</v>
      </c>
      <c r="B296" s="12"/>
      <c r="C296" s="9" t="s">
        <v>97</v>
      </c>
      <c r="D296" s="10">
        <f>SUM(D297:D298)</f>
        <v>36491515</v>
      </c>
      <c r="E296" s="10">
        <f>SUM(E297:E298)</f>
        <v>11994894</v>
      </c>
      <c r="F296" s="11">
        <f>(E296/D296)*100</f>
        <v>32.870364521725122</v>
      </c>
    </row>
    <row r="297" spans="1:6" x14ac:dyDescent="0.25">
      <c r="B297" s="2">
        <v>3225</v>
      </c>
      <c r="C297" s="2" t="s">
        <v>22</v>
      </c>
      <c r="D297" s="3">
        <v>1200</v>
      </c>
      <c r="E297" s="3">
        <v>1050</v>
      </c>
      <c r="F297" s="2">
        <v>87.5</v>
      </c>
    </row>
    <row r="298" spans="1:6" x14ac:dyDescent="0.25">
      <c r="B298" s="2">
        <v>4231</v>
      </c>
      <c r="C298" s="2" t="s">
        <v>68</v>
      </c>
      <c r="D298" s="3">
        <v>36490315</v>
      </c>
      <c r="E298" s="3">
        <v>11993844</v>
      </c>
      <c r="F298" s="2">
        <v>32.869999999999997</v>
      </c>
    </row>
    <row r="299" spans="1:6" x14ac:dyDescent="0.25">
      <c r="D299" s="3"/>
      <c r="E299" s="3"/>
    </row>
    <row r="300" spans="1:6" ht="43.5" x14ac:dyDescent="0.25">
      <c r="A300" s="12" t="s">
        <v>98</v>
      </c>
      <c r="B300" s="12"/>
      <c r="C300" s="9" t="s">
        <v>99</v>
      </c>
      <c r="D300" s="10">
        <f>SUM(D301:D325)</f>
        <v>33200000</v>
      </c>
      <c r="E300" s="10">
        <f>SUM(E301:E325)</f>
        <v>19360521.560000002</v>
      </c>
      <c r="F300" s="11">
        <f>(E300/D300)*100</f>
        <v>58.314823975903622</v>
      </c>
    </row>
    <row r="301" spans="1:6" x14ac:dyDescent="0.25">
      <c r="B301" s="2">
        <v>3211</v>
      </c>
      <c r="C301" s="2" t="s">
        <v>14</v>
      </c>
      <c r="D301" s="3">
        <v>175000</v>
      </c>
      <c r="E301" s="3">
        <v>0</v>
      </c>
      <c r="F301" s="2">
        <v>0</v>
      </c>
    </row>
    <row r="302" spans="1:6" x14ac:dyDescent="0.25">
      <c r="B302" s="2">
        <v>3213</v>
      </c>
      <c r="C302" s="2" t="s">
        <v>16</v>
      </c>
      <c r="D302" s="3">
        <v>300000</v>
      </c>
      <c r="E302" s="3">
        <v>88128</v>
      </c>
      <c r="F302" s="2">
        <v>29.38</v>
      </c>
    </row>
    <row r="303" spans="1:6" x14ac:dyDescent="0.25">
      <c r="B303" s="2">
        <v>3221</v>
      </c>
      <c r="C303" s="2" t="s">
        <v>18</v>
      </c>
      <c r="D303" s="3">
        <v>75000</v>
      </c>
      <c r="E303" s="3">
        <v>0</v>
      </c>
      <c r="F303" s="2">
        <v>0</v>
      </c>
    </row>
    <row r="304" spans="1:6" x14ac:dyDescent="0.25">
      <c r="B304" s="2">
        <v>3222</v>
      </c>
      <c r="C304" s="2" t="s">
        <v>19</v>
      </c>
      <c r="D304" s="3">
        <v>70000</v>
      </c>
      <c r="E304" s="3">
        <v>0</v>
      </c>
      <c r="F304" s="2">
        <v>0</v>
      </c>
    </row>
    <row r="305" spans="2:6" x14ac:dyDescent="0.25">
      <c r="B305" s="2">
        <v>3224</v>
      </c>
      <c r="C305" s="2" t="s">
        <v>21</v>
      </c>
      <c r="D305" s="3">
        <v>13000</v>
      </c>
      <c r="E305" s="3">
        <v>0</v>
      </c>
      <c r="F305" s="2">
        <v>0</v>
      </c>
    </row>
    <row r="306" spans="2:6" x14ac:dyDescent="0.25">
      <c r="B306" s="2">
        <v>3225</v>
      </c>
      <c r="C306" s="2" t="s">
        <v>22</v>
      </c>
      <c r="D306" s="3">
        <v>30000</v>
      </c>
      <c r="E306" s="3">
        <v>0</v>
      </c>
      <c r="F306" s="2">
        <v>0</v>
      </c>
    </row>
    <row r="307" spans="2:6" x14ac:dyDescent="0.25">
      <c r="B307" s="2">
        <v>3231</v>
      </c>
      <c r="C307" s="2" t="s">
        <v>24</v>
      </c>
      <c r="D307" s="3">
        <v>110000</v>
      </c>
      <c r="E307" s="3">
        <v>0</v>
      </c>
      <c r="F307" s="2">
        <v>0</v>
      </c>
    </row>
    <row r="308" spans="2:6" x14ac:dyDescent="0.25">
      <c r="B308" s="2">
        <v>3234</v>
      </c>
      <c r="C308" s="2" t="s">
        <v>27</v>
      </c>
      <c r="D308" s="3">
        <v>12000</v>
      </c>
      <c r="E308" s="3">
        <v>0</v>
      </c>
      <c r="F308" s="2">
        <v>0</v>
      </c>
    </row>
    <row r="309" spans="2:6" x14ac:dyDescent="0.25">
      <c r="B309" s="2">
        <v>3235</v>
      </c>
      <c r="C309" s="2" t="s">
        <v>28</v>
      </c>
      <c r="D309" s="3">
        <v>25000</v>
      </c>
      <c r="E309" s="3">
        <v>0</v>
      </c>
      <c r="F309" s="2">
        <v>0</v>
      </c>
    </row>
    <row r="310" spans="2:6" x14ac:dyDescent="0.25">
      <c r="B310" s="2">
        <v>3236</v>
      </c>
      <c r="C310" s="2" t="s">
        <v>29</v>
      </c>
      <c r="D310" s="3">
        <v>15000</v>
      </c>
      <c r="E310" s="3">
        <v>0</v>
      </c>
      <c r="F310" s="2">
        <v>0</v>
      </c>
    </row>
    <row r="311" spans="2:6" x14ac:dyDescent="0.25">
      <c r="B311" s="2">
        <v>3237</v>
      </c>
      <c r="C311" s="2" t="s">
        <v>30</v>
      </c>
      <c r="D311" s="3">
        <v>195000</v>
      </c>
      <c r="E311" s="3">
        <v>0</v>
      </c>
      <c r="F311" s="2">
        <v>0</v>
      </c>
    </row>
    <row r="312" spans="2:6" x14ac:dyDescent="0.25">
      <c r="B312" s="2">
        <v>3238</v>
      </c>
      <c r="C312" s="2" t="s">
        <v>51</v>
      </c>
      <c r="D312" s="3">
        <v>50000</v>
      </c>
      <c r="E312" s="3">
        <v>0</v>
      </c>
      <c r="F312" s="2">
        <v>0</v>
      </c>
    </row>
    <row r="313" spans="2:6" x14ac:dyDescent="0.25">
      <c r="B313" s="2">
        <v>3239</v>
      </c>
      <c r="C313" s="2" t="s">
        <v>31</v>
      </c>
      <c r="D313" s="3">
        <v>65000</v>
      </c>
      <c r="E313" s="3">
        <v>0</v>
      </c>
      <c r="F313" s="2">
        <v>0</v>
      </c>
    </row>
    <row r="314" spans="2:6" x14ac:dyDescent="0.25">
      <c r="B314" s="2">
        <v>3241</v>
      </c>
      <c r="C314" s="2" t="s">
        <v>32</v>
      </c>
      <c r="D314" s="3">
        <v>100000</v>
      </c>
      <c r="E314" s="3">
        <v>0</v>
      </c>
      <c r="F314" s="2">
        <v>0</v>
      </c>
    </row>
    <row r="315" spans="2:6" x14ac:dyDescent="0.25">
      <c r="B315" s="2">
        <v>3292</v>
      </c>
      <c r="C315" s="2" t="s">
        <v>34</v>
      </c>
      <c r="D315" s="3">
        <v>15000</v>
      </c>
      <c r="E315" s="3">
        <v>0</v>
      </c>
      <c r="F315" s="2">
        <v>0</v>
      </c>
    </row>
    <row r="316" spans="2:6" x14ac:dyDescent="0.25">
      <c r="B316" s="2">
        <v>3293</v>
      </c>
      <c r="C316" s="2" t="s">
        <v>35</v>
      </c>
      <c r="D316" s="3">
        <v>50000</v>
      </c>
      <c r="E316" s="3">
        <v>0</v>
      </c>
      <c r="F316" s="2">
        <v>0</v>
      </c>
    </row>
    <row r="317" spans="2:6" x14ac:dyDescent="0.25">
      <c r="B317" s="2">
        <v>3434</v>
      </c>
      <c r="C317" s="2" t="s">
        <v>43</v>
      </c>
      <c r="D317" s="3">
        <v>50000</v>
      </c>
      <c r="E317" s="3">
        <v>1989.66</v>
      </c>
      <c r="F317" s="2">
        <v>3.98</v>
      </c>
    </row>
    <row r="318" spans="2:6" x14ac:dyDescent="0.25">
      <c r="B318" s="2">
        <v>3811</v>
      </c>
      <c r="C318" s="2" t="s">
        <v>4</v>
      </c>
      <c r="D318" s="3">
        <v>1200000</v>
      </c>
      <c r="E318" s="3">
        <v>0</v>
      </c>
      <c r="F318" s="2">
        <v>0</v>
      </c>
    </row>
    <row r="319" spans="2:6" x14ac:dyDescent="0.25">
      <c r="B319" s="2">
        <v>4123</v>
      </c>
      <c r="C319" s="2" t="s">
        <v>85</v>
      </c>
      <c r="D319" s="3">
        <v>15000</v>
      </c>
      <c r="E319" s="3">
        <v>4870</v>
      </c>
      <c r="F319" s="2">
        <v>32.47</v>
      </c>
    </row>
    <row r="320" spans="2:6" x14ac:dyDescent="0.25">
      <c r="B320" s="2">
        <v>4221</v>
      </c>
      <c r="C320" s="2" t="s">
        <v>46</v>
      </c>
      <c r="D320" s="3">
        <v>1200000</v>
      </c>
      <c r="E320" s="3">
        <v>984308.9</v>
      </c>
      <c r="F320" s="2">
        <v>82.03</v>
      </c>
    </row>
    <row r="321" spans="1:6" x14ac:dyDescent="0.25">
      <c r="B321" s="2">
        <v>4222</v>
      </c>
      <c r="C321" s="2" t="s">
        <v>52</v>
      </c>
      <c r="D321" s="3">
        <v>1495000</v>
      </c>
      <c r="E321" s="3">
        <v>1203200</v>
      </c>
      <c r="F321" s="2">
        <v>80.48</v>
      </c>
    </row>
    <row r="322" spans="1:6" x14ac:dyDescent="0.25">
      <c r="B322" s="2">
        <v>4223</v>
      </c>
      <c r="C322" s="2" t="s">
        <v>47</v>
      </c>
      <c r="D322" s="3">
        <v>24200000</v>
      </c>
      <c r="E322" s="3">
        <v>14032525</v>
      </c>
      <c r="F322" s="2">
        <v>57.99</v>
      </c>
    </row>
    <row r="323" spans="1:6" x14ac:dyDescent="0.25">
      <c r="B323" s="2">
        <v>4227</v>
      </c>
      <c r="C323" s="2" t="s">
        <v>48</v>
      </c>
      <c r="D323" s="3">
        <v>200000</v>
      </c>
      <c r="E323" s="3">
        <v>45500</v>
      </c>
      <c r="F323" s="2">
        <v>22.75</v>
      </c>
    </row>
    <row r="324" spans="1:6" x14ac:dyDescent="0.25">
      <c r="B324" s="2">
        <v>4262</v>
      </c>
      <c r="C324" s="2" t="s">
        <v>82</v>
      </c>
      <c r="D324" s="3">
        <v>3000000</v>
      </c>
      <c r="E324" s="3">
        <v>3000000</v>
      </c>
      <c r="F324" s="2">
        <v>100</v>
      </c>
    </row>
    <row r="325" spans="1:6" x14ac:dyDescent="0.25">
      <c r="B325" s="2">
        <v>4511</v>
      </c>
      <c r="C325" s="2" t="s">
        <v>64</v>
      </c>
      <c r="D325" s="3">
        <v>540000</v>
      </c>
      <c r="E325" s="3">
        <v>0</v>
      </c>
      <c r="F325" s="2">
        <v>0</v>
      </c>
    </row>
    <row r="326" spans="1:6" x14ac:dyDescent="0.25">
      <c r="D326" s="3"/>
      <c r="E326" s="3"/>
    </row>
    <row r="327" spans="1:6" ht="43.5" x14ac:dyDescent="0.25">
      <c r="A327" s="12" t="s">
        <v>100</v>
      </c>
      <c r="B327" s="12"/>
      <c r="C327" s="9" t="s">
        <v>101</v>
      </c>
      <c r="D327" s="10">
        <v>500000</v>
      </c>
      <c r="E327" s="10">
        <v>479362.89</v>
      </c>
      <c r="F327" s="8">
        <v>95.87</v>
      </c>
    </row>
    <row r="328" spans="1:6" x14ac:dyDescent="0.25">
      <c r="B328" s="2">
        <v>4223</v>
      </c>
      <c r="C328" s="2" t="s">
        <v>47</v>
      </c>
      <c r="D328" s="3">
        <v>500000</v>
      </c>
      <c r="E328" s="3">
        <v>479362.89</v>
      </c>
      <c r="F328" s="2">
        <v>95.87</v>
      </c>
    </row>
    <row r="329" spans="1:6" x14ac:dyDescent="0.25">
      <c r="D329" s="3"/>
      <c r="E329" s="3"/>
    </row>
    <row r="330" spans="1:6" ht="43.5" x14ac:dyDescent="0.25">
      <c r="A330" s="12" t="s">
        <v>102</v>
      </c>
      <c r="B330" s="12"/>
      <c r="C330" s="9" t="s">
        <v>103</v>
      </c>
      <c r="D330" s="10">
        <f>SUM(D331:D333)</f>
        <v>1200000</v>
      </c>
      <c r="E330" s="10">
        <f>SUM(E331:E333)</f>
        <v>500046.06999999995</v>
      </c>
      <c r="F330" s="11">
        <f>(E330/D330)*100</f>
        <v>41.67050583333333</v>
      </c>
    </row>
    <row r="331" spans="1:6" x14ac:dyDescent="0.25">
      <c r="B331" s="2">
        <v>3231</v>
      </c>
      <c r="C331" s="2" t="s">
        <v>24</v>
      </c>
      <c r="D331" s="3">
        <v>500000</v>
      </c>
      <c r="E331" s="3">
        <v>214293.4</v>
      </c>
      <c r="F331" s="2">
        <v>42.86</v>
      </c>
    </row>
    <row r="332" spans="1:6" x14ac:dyDescent="0.25">
      <c r="B332" s="2">
        <v>3235</v>
      </c>
      <c r="C332" s="2" t="s">
        <v>28</v>
      </c>
      <c r="D332" s="3">
        <v>200000</v>
      </c>
      <c r="E332" s="3">
        <v>0</v>
      </c>
      <c r="F332" s="2">
        <v>0</v>
      </c>
    </row>
    <row r="333" spans="1:6" x14ac:dyDescent="0.25">
      <c r="B333" s="2">
        <v>3299</v>
      </c>
      <c r="C333" s="2" t="s">
        <v>39</v>
      </c>
      <c r="D333" s="3">
        <v>500000</v>
      </c>
      <c r="E333" s="3">
        <v>285752.67</v>
      </c>
      <c r="F333" s="2">
        <v>57.15</v>
      </c>
    </row>
    <row r="334" spans="1:6" x14ac:dyDescent="0.25">
      <c r="D334" s="3"/>
      <c r="E334" s="3"/>
    </row>
    <row r="335" spans="1:6" ht="43.5" x14ac:dyDescent="0.25">
      <c r="A335" s="12" t="s">
        <v>104</v>
      </c>
      <c r="B335" s="12"/>
      <c r="C335" s="9" t="s">
        <v>105</v>
      </c>
      <c r="D335" s="10">
        <f>SUM(D336:D339)</f>
        <v>25000</v>
      </c>
      <c r="E335" s="10">
        <f>SUM(E336:E339)</f>
        <v>659007.5</v>
      </c>
      <c r="F335" s="8" t="s">
        <v>139</v>
      </c>
    </row>
    <row r="336" spans="1:6" x14ac:dyDescent="0.25">
      <c r="B336" s="2">
        <v>3239</v>
      </c>
      <c r="C336" s="2" t="s">
        <v>31</v>
      </c>
      <c r="D336" s="3">
        <v>25000</v>
      </c>
      <c r="E336" s="3">
        <v>24750</v>
      </c>
      <c r="F336" s="2">
        <v>99</v>
      </c>
    </row>
    <row r="337" spans="1:6" x14ac:dyDescent="0.25">
      <c r="B337" s="2">
        <v>4123</v>
      </c>
      <c r="C337" s="2" t="s">
        <v>85</v>
      </c>
      <c r="D337" s="3">
        <v>0</v>
      </c>
      <c r="E337" s="3">
        <v>48550</v>
      </c>
      <c r="F337" s="2">
        <v>0</v>
      </c>
    </row>
    <row r="338" spans="1:6" x14ac:dyDescent="0.25">
      <c r="B338" s="2">
        <v>4221</v>
      </c>
      <c r="C338" s="2" t="s">
        <v>46</v>
      </c>
      <c r="D338" s="3">
        <v>0</v>
      </c>
      <c r="E338" s="3">
        <v>585707.5</v>
      </c>
      <c r="F338" s="2">
        <v>0</v>
      </c>
    </row>
    <row r="339" spans="1:6" x14ac:dyDescent="0.25">
      <c r="B339" s="2">
        <v>4511</v>
      </c>
      <c r="C339" s="2" t="s">
        <v>64</v>
      </c>
      <c r="D339" s="3">
        <v>0</v>
      </c>
      <c r="E339" s="3">
        <v>0</v>
      </c>
      <c r="F339" s="2">
        <v>0</v>
      </c>
    </row>
    <row r="340" spans="1:6" x14ac:dyDescent="0.25">
      <c r="D340" s="3"/>
      <c r="E340" s="3"/>
    </row>
    <row r="341" spans="1:6" ht="43.5" x14ac:dyDescent="0.25">
      <c r="A341" s="12" t="s">
        <v>106</v>
      </c>
      <c r="B341" s="12"/>
      <c r="C341" s="9" t="s">
        <v>107</v>
      </c>
      <c r="D341" s="10">
        <f>SUM(D342:D348)</f>
        <v>118000</v>
      </c>
      <c r="E341" s="10">
        <f>SUM(E342:E348)</f>
        <v>27402.73</v>
      </c>
      <c r="F341" s="11">
        <f>(E341/D341)*100</f>
        <v>23.222652542372881</v>
      </c>
    </row>
    <row r="342" spans="1:6" x14ac:dyDescent="0.25">
      <c r="B342" s="2">
        <v>3211</v>
      </c>
      <c r="C342" s="2" t="s">
        <v>14</v>
      </c>
      <c r="D342" s="3">
        <v>20000</v>
      </c>
      <c r="E342" s="3">
        <v>0</v>
      </c>
      <c r="F342" s="2">
        <v>0</v>
      </c>
    </row>
    <row r="343" spans="1:6" x14ac:dyDescent="0.25">
      <c r="B343" s="2">
        <v>3221</v>
      </c>
      <c r="C343" s="2" t="s">
        <v>18</v>
      </c>
      <c r="D343" s="3">
        <v>10000</v>
      </c>
      <c r="E343" s="3">
        <v>4269.96</v>
      </c>
      <c r="F343" s="2">
        <v>42.7</v>
      </c>
    </row>
    <row r="344" spans="1:6" x14ac:dyDescent="0.25">
      <c r="B344" s="2">
        <v>3233</v>
      </c>
      <c r="C344" s="2" t="s">
        <v>26</v>
      </c>
      <c r="D344" s="3">
        <v>3000</v>
      </c>
      <c r="E344" s="3">
        <v>2437.5</v>
      </c>
      <c r="F344" s="2">
        <v>81.25</v>
      </c>
    </row>
    <row r="345" spans="1:6" x14ac:dyDescent="0.25">
      <c r="B345" s="2">
        <v>3237</v>
      </c>
      <c r="C345" s="2" t="s">
        <v>30</v>
      </c>
      <c r="D345" s="3">
        <v>40000</v>
      </c>
      <c r="E345" s="3">
        <v>1800</v>
      </c>
      <c r="F345" s="2">
        <v>4.5</v>
      </c>
    </row>
    <row r="346" spans="1:6" x14ac:dyDescent="0.25">
      <c r="B346" s="2">
        <v>3299</v>
      </c>
      <c r="C346" s="2" t="s">
        <v>39</v>
      </c>
      <c r="D346" s="3">
        <v>5000</v>
      </c>
      <c r="E346" s="3">
        <v>1895.27</v>
      </c>
      <c r="F346" s="2">
        <v>37.909999999999997</v>
      </c>
    </row>
    <row r="347" spans="1:6" x14ac:dyDescent="0.25">
      <c r="B347" s="2">
        <v>3721</v>
      </c>
      <c r="C347" s="2" t="s">
        <v>44</v>
      </c>
      <c r="D347" s="3">
        <v>20000</v>
      </c>
      <c r="E347" s="3">
        <v>17000</v>
      </c>
      <c r="F347" s="2">
        <v>85</v>
      </c>
    </row>
    <row r="348" spans="1:6" x14ac:dyDescent="0.25">
      <c r="B348" s="2">
        <v>4221</v>
      </c>
      <c r="C348" s="2" t="s">
        <v>46</v>
      </c>
      <c r="D348" s="3">
        <v>20000</v>
      </c>
      <c r="E348" s="3">
        <v>0</v>
      </c>
      <c r="F348" s="2">
        <v>0</v>
      </c>
    </row>
    <row r="349" spans="1:6" x14ac:dyDescent="0.25">
      <c r="D349" s="3"/>
      <c r="E349" s="3"/>
    </row>
    <row r="350" spans="1:6" ht="29.25" x14ac:dyDescent="0.25">
      <c r="A350" s="12" t="s">
        <v>108</v>
      </c>
      <c r="B350" s="12"/>
      <c r="C350" s="9" t="s">
        <v>109</v>
      </c>
      <c r="D350" s="10">
        <f>SUM(D351:D362)</f>
        <v>18054000</v>
      </c>
      <c r="E350" s="10">
        <f>SUM(E351:E362)</f>
        <v>18032541.199999999</v>
      </c>
      <c r="F350" s="11">
        <f>(E350/D350)*100</f>
        <v>99.881141021380301</v>
      </c>
    </row>
    <row r="351" spans="1:6" x14ac:dyDescent="0.25">
      <c r="B351" s="2">
        <v>3211</v>
      </c>
      <c r="C351" s="2" t="s">
        <v>14</v>
      </c>
      <c r="D351" s="3">
        <v>178000</v>
      </c>
      <c r="E351" s="3">
        <v>22051</v>
      </c>
      <c r="F351" s="2">
        <v>12.39</v>
      </c>
    </row>
    <row r="352" spans="1:6" x14ac:dyDescent="0.25">
      <c r="B352" s="2">
        <v>3212</v>
      </c>
      <c r="C352" s="2" t="s">
        <v>15</v>
      </c>
      <c r="D352" s="3">
        <v>1100000</v>
      </c>
      <c r="E352" s="3">
        <v>1255800</v>
      </c>
      <c r="F352" s="2">
        <v>114.16</v>
      </c>
    </row>
    <row r="353" spans="1:6" x14ac:dyDescent="0.25">
      <c r="B353" s="2">
        <v>3222</v>
      </c>
      <c r="C353" s="2" t="s">
        <v>19</v>
      </c>
      <c r="D353" s="3">
        <v>275000</v>
      </c>
      <c r="E353" s="3">
        <v>274725</v>
      </c>
      <c r="F353" s="2">
        <v>99.9</v>
      </c>
    </row>
    <row r="354" spans="1:6" x14ac:dyDescent="0.25">
      <c r="B354" s="2">
        <v>3225</v>
      </c>
      <c r="C354" s="2" t="s">
        <v>22</v>
      </c>
      <c r="D354" s="3">
        <v>287000</v>
      </c>
      <c r="E354" s="3">
        <v>286552.68</v>
      </c>
      <c r="F354" s="2">
        <v>99.84</v>
      </c>
    </row>
    <row r="355" spans="1:6" x14ac:dyDescent="0.25">
      <c r="B355" s="2">
        <v>3227</v>
      </c>
      <c r="C355" s="2" t="s">
        <v>23</v>
      </c>
      <c r="D355" s="3">
        <v>738000</v>
      </c>
      <c r="E355" s="3">
        <v>737550</v>
      </c>
      <c r="F355" s="2">
        <v>99.94</v>
      </c>
    </row>
    <row r="356" spans="1:6" x14ac:dyDescent="0.25">
      <c r="B356" s="2">
        <v>3231</v>
      </c>
      <c r="C356" s="2" t="s">
        <v>24</v>
      </c>
      <c r="D356" s="3">
        <v>20000</v>
      </c>
      <c r="E356" s="3">
        <v>0</v>
      </c>
      <c r="F356" s="2">
        <v>0</v>
      </c>
    </row>
    <row r="357" spans="1:6" x14ac:dyDescent="0.25">
      <c r="B357" s="2">
        <v>3232</v>
      </c>
      <c r="C357" s="2" t="s">
        <v>25</v>
      </c>
      <c r="D357" s="3">
        <v>0</v>
      </c>
      <c r="E357" s="3">
        <v>258003.5</v>
      </c>
      <c r="F357" s="2">
        <v>0</v>
      </c>
    </row>
    <row r="358" spans="1:6" x14ac:dyDescent="0.25">
      <c r="B358" s="2">
        <v>3235</v>
      </c>
      <c r="C358" s="2" t="s">
        <v>28</v>
      </c>
      <c r="D358" s="3">
        <v>2000000</v>
      </c>
      <c r="E358" s="3">
        <v>2094086.2</v>
      </c>
      <c r="F358" s="2">
        <v>104.7</v>
      </c>
    </row>
    <row r="359" spans="1:6" x14ac:dyDescent="0.25">
      <c r="B359" s="2">
        <v>3239</v>
      </c>
      <c r="C359" s="2" t="s">
        <v>31</v>
      </c>
      <c r="D359" s="3">
        <v>714000</v>
      </c>
      <c r="E359" s="3">
        <v>361910.3</v>
      </c>
      <c r="F359" s="2">
        <v>50.69</v>
      </c>
    </row>
    <row r="360" spans="1:6" x14ac:dyDescent="0.25">
      <c r="B360" s="2">
        <v>4221</v>
      </c>
      <c r="C360" s="2" t="s">
        <v>46</v>
      </c>
      <c r="D360" s="3">
        <v>1600000</v>
      </c>
      <c r="E360" s="3">
        <v>1678703.54</v>
      </c>
      <c r="F360" s="2">
        <v>104.92</v>
      </c>
    </row>
    <row r="361" spans="1:6" x14ac:dyDescent="0.25">
      <c r="B361" s="2">
        <v>4222</v>
      </c>
      <c r="C361" s="2" t="s">
        <v>52</v>
      </c>
      <c r="D361" s="3">
        <v>3300000</v>
      </c>
      <c r="E361" s="3">
        <v>3390538.75</v>
      </c>
      <c r="F361" s="2">
        <v>102.74</v>
      </c>
    </row>
    <row r="362" spans="1:6" x14ac:dyDescent="0.25">
      <c r="B362" s="2">
        <v>4223</v>
      </c>
      <c r="C362" s="2" t="s">
        <v>47</v>
      </c>
      <c r="D362" s="3">
        <v>7842000</v>
      </c>
      <c r="E362" s="3">
        <v>7672620.2300000004</v>
      </c>
      <c r="F362" s="2">
        <v>97.84</v>
      </c>
    </row>
    <row r="363" spans="1:6" x14ac:dyDescent="0.25">
      <c r="D363" s="3"/>
      <c r="E363" s="3"/>
    </row>
    <row r="364" spans="1:6" x14ac:dyDescent="0.25">
      <c r="A364" s="12" t="s">
        <v>110</v>
      </c>
      <c r="B364" s="12"/>
      <c r="C364" s="1" t="s">
        <v>111</v>
      </c>
      <c r="D364" s="10">
        <f>SUM(D365:D374)</f>
        <v>560000</v>
      </c>
      <c r="E364" s="10">
        <f>SUM(E365:E374)</f>
        <v>254203.84</v>
      </c>
      <c r="F364" s="11">
        <f>(E364/D364)*100</f>
        <v>45.393542857142855</v>
      </c>
    </row>
    <row r="365" spans="1:6" x14ac:dyDescent="0.25">
      <c r="B365" s="2">
        <v>3111</v>
      </c>
      <c r="C365" s="2" t="s">
        <v>8</v>
      </c>
      <c r="D365" s="3">
        <v>0</v>
      </c>
      <c r="E365" s="3">
        <v>247455.09</v>
      </c>
      <c r="F365" s="2">
        <v>0</v>
      </c>
    </row>
    <row r="366" spans="1:6" x14ac:dyDescent="0.25">
      <c r="B366" s="2">
        <v>3211</v>
      </c>
      <c r="C366" s="2" t="s">
        <v>14</v>
      </c>
      <c r="D366" s="3">
        <v>100000</v>
      </c>
      <c r="E366" s="3">
        <v>0</v>
      </c>
      <c r="F366" s="2">
        <v>0</v>
      </c>
    </row>
    <row r="367" spans="1:6" x14ac:dyDescent="0.25">
      <c r="B367" s="2">
        <v>3221</v>
      </c>
      <c r="C367" s="2" t="s">
        <v>18</v>
      </c>
      <c r="D367" s="3">
        <v>40000</v>
      </c>
      <c r="E367" s="3">
        <v>0</v>
      </c>
      <c r="F367" s="2">
        <v>0</v>
      </c>
    </row>
    <row r="368" spans="1:6" x14ac:dyDescent="0.25">
      <c r="B368" s="2">
        <v>3222</v>
      </c>
      <c r="C368" s="2" t="s">
        <v>19</v>
      </c>
      <c r="D368" s="3">
        <v>20000</v>
      </c>
      <c r="E368" s="3">
        <v>0</v>
      </c>
      <c r="F368" s="2">
        <v>0</v>
      </c>
    </row>
    <row r="369" spans="1:6" x14ac:dyDescent="0.25">
      <c r="B369" s="2">
        <v>3225</v>
      </c>
      <c r="C369" s="2" t="s">
        <v>22</v>
      </c>
      <c r="D369" s="3">
        <v>10000</v>
      </c>
      <c r="E369" s="3">
        <v>0</v>
      </c>
      <c r="F369" s="2">
        <v>0</v>
      </c>
    </row>
    <row r="370" spans="1:6" x14ac:dyDescent="0.25">
      <c r="B370" s="2">
        <v>3233</v>
      </c>
      <c r="C370" s="2" t="s">
        <v>26</v>
      </c>
      <c r="D370" s="3">
        <v>10000</v>
      </c>
      <c r="E370" s="3">
        <v>0</v>
      </c>
      <c r="F370" s="2">
        <v>0</v>
      </c>
    </row>
    <row r="371" spans="1:6" x14ac:dyDescent="0.25">
      <c r="B371" s="2">
        <v>3235</v>
      </c>
      <c r="C371" s="2" t="s">
        <v>28</v>
      </c>
      <c r="D371" s="3">
        <v>30000</v>
      </c>
      <c r="E371" s="3">
        <v>0</v>
      </c>
      <c r="F371" s="2">
        <v>0</v>
      </c>
    </row>
    <row r="372" spans="1:6" x14ac:dyDescent="0.25">
      <c r="B372" s="2">
        <v>3237</v>
      </c>
      <c r="C372" s="2" t="s">
        <v>30</v>
      </c>
      <c r="D372" s="3">
        <v>100000</v>
      </c>
      <c r="E372" s="3">
        <v>6748.75</v>
      </c>
      <c r="F372" s="2">
        <v>6.75</v>
      </c>
    </row>
    <row r="373" spans="1:6" x14ac:dyDescent="0.25">
      <c r="B373" s="2">
        <v>3299</v>
      </c>
      <c r="C373" s="2" t="s">
        <v>39</v>
      </c>
      <c r="D373" s="3">
        <v>50000</v>
      </c>
      <c r="E373" s="3">
        <v>0</v>
      </c>
      <c r="F373" s="2">
        <v>0</v>
      </c>
    </row>
    <row r="374" spans="1:6" x14ac:dyDescent="0.25">
      <c r="B374" s="2">
        <v>4221</v>
      </c>
      <c r="C374" s="2" t="s">
        <v>46</v>
      </c>
      <c r="D374" s="3">
        <v>200000</v>
      </c>
      <c r="E374" s="3">
        <v>0</v>
      </c>
      <c r="F374" s="2">
        <v>0</v>
      </c>
    </row>
    <row r="375" spans="1:6" x14ac:dyDescent="0.25">
      <c r="D375" s="3"/>
      <c r="E375" s="3"/>
    </row>
    <row r="376" spans="1:6" ht="29.25" x14ac:dyDescent="0.25">
      <c r="A376" s="12" t="s">
        <v>112</v>
      </c>
      <c r="B376" s="12"/>
      <c r="C376" s="9" t="s">
        <v>113</v>
      </c>
      <c r="D376" s="10">
        <f>SUM(D377:D389)</f>
        <v>217313075</v>
      </c>
      <c r="E376" s="10">
        <f>SUM(E377:E389)</f>
        <v>211993827.56999999</v>
      </c>
      <c r="F376" s="11">
        <f>(E376/D376)*100</f>
        <v>97.552265352648476</v>
      </c>
    </row>
    <row r="377" spans="1:6" x14ac:dyDescent="0.25">
      <c r="B377" s="2">
        <v>3111</v>
      </c>
      <c r="C377" s="2" t="s">
        <v>8</v>
      </c>
      <c r="D377" s="3">
        <v>1000000</v>
      </c>
      <c r="E377" s="3">
        <v>0</v>
      </c>
      <c r="F377" s="2">
        <v>0</v>
      </c>
    </row>
    <row r="378" spans="1:6" x14ac:dyDescent="0.25">
      <c r="B378" s="2">
        <v>3233</v>
      </c>
      <c r="C378" s="2" t="s">
        <v>26</v>
      </c>
      <c r="D378" s="3">
        <v>500000</v>
      </c>
      <c r="E378" s="3">
        <v>0</v>
      </c>
      <c r="F378" s="2">
        <v>0</v>
      </c>
    </row>
    <row r="379" spans="1:6" x14ac:dyDescent="0.25">
      <c r="B379" s="2">
        <v>3237</v>
      </c>
      <c r="C379" s="2" t="s">
        <v>30</v>
      </c>
      <c r="D379" s="3">
        <v>33840041</v>
      </c>
      <c r="E379" s="3">
        <v>449950</v>
      </c>
      <c r="F379" s="2">
        <v>1.33</v>
      </c>
    </row>
    <row r="380" spans="1:6" x14ac:dyDescent="0.25">
      <c r="B380" s="2">
        <v>3238</v>
      </c>
      <c r="C380" s="2" t="s">
        <v>51</v>
      </c>
      <c r="D380" s="3">
        <v>31167</v>
      </c>
      <c r="E380" s="3">
        <v>0</v>
      </c>
      <c r="F380" s="2">
        <v>0</v>
      </c>
    </row>
    <row r="381" spans="1:6" x14ac:dyDescent="0.25">
      <c r="B381" s="2">
        <v>3239</v>
      </c>
      <c r="C381" s="2" t="s">
        <v>31</v>
      </c>
      <c r="D381" s="3">
        <v>179744666</v>
      </c>
      <c r="E381" s="3">
        <v>210949717.03999999</v>
      </c>
      <c r="F381" s="2">
        <v>117.36</v>
      </c>
    </row>
    <row r="382" spans="1:6" x14ac:dyDescent="0.25">
      <c r="B382" s="2">
        <v>3293</v>
      </c>
      <c r="C382" s="2" t="s">
        <v>35</v>
      </c>
      <c r="D382" s="3">
        <v>28334</v>
      </c>
      <c r="E382" s="3">
        <v>0</v>
      </c>
      <c r="F382" s="2">
        <v>0</v>
      </c>
    </row>
    <row r="383" spans="1:6" x14ac:dyDescent="0.25">
      <c r="B383" s="2">
        <v>3299</v>
      </c>
      <c r="C383" s="2" t="s">
        <v>39</v>
      </c>
      <c r="D383" s="3">
        <v>112000</v>
      </c>
      <c r="E383" s="3">
        <v>101615.53</v>
      </c>
      <c r="F383" s="2">
        <v>90.73</v>
      </c>
    </row>
    <row r="384" spans="1:6" x14ac:dyDescent="0.25">
      <c r="B384" s="2">
        <v>4123</v>
      </c>
      <c r="C384" s="2" t="s">
        <v>85</v>
      </c>
      <c r="D384" s="3">
        <v>17000</v>
      </c>
      <c r="E384" s="3">
        <v>0</v>
      </c>
      <c r="F384" s="2">
        <v>0</v>
      </c>
    </row>
    <row r="385" spans="1:6" x14ac:dyDescent="0.25">
      <c r="B385" s="2">
        <v>4221</v>
      </c>
      <c r="C385" s="2" t="s">
        <v>46</v>
      </c>
      <c r="D385" s="3">
        <v>337000</v>
      </c>
      <c r="E385" s="3">
        <v>242670</v>
      </c>
      <c r="F385" s="2">
        <v>72.010000000000005</v>
      </c>
    </row>
    <row r="386" spans="1:6" x14ac:dyDescent="0.25">
      <c r="B386" s="2">
        <v>4223</v>
      </c>
      <c r="C386" s="2" t="s">
        <v>47</v>
      </c>
      <c r="D386" s="3">
        <v>366667</v>
      </c>
      <c r="E386" s="3">
        <v>0</v>
      </c>
      <c r="F386" s="2">
        <v>0</v>
      </c>
    </row>
    <row r="387" spans="1:6" x14ac:dyDescent="0.25">
      <c r="B387" s="2">
        <v>4225</v>
      </c>
      <c r="C387" s="2" t="s">
        <v>81</v>
      </c>
      <c r="D387" s="3">
        <v>323000</v>
      </c>
      <c r="E387" s="3">
        <v>0</v>
      </c>
      <c r="F387" s="2">
        <v>0</v>
      </c>
    </row>
    <row r="388" spans="1:6" x14ac:dyDescent="0.25">
      <c r="B388" s="2">
        <v>4227</v>
      </c>
      <c r="C388" s="2" t="s">
        <v>48</v>
      </c>
      <c r="D388" s="3">
        <v>248200</v>
      </c>
      <c r="E388" s="3">
        <v>249875</v>
      </c>
      <c r="F388" s="2">
        <v>100.67</v>
      </c>
    </row>
    <row r="389" spans="1:6" x14ac:dyDescent="0.25">
      <c r="B389" s="2">
        <v>4231</v>
      </c>
      <c r="C389" s="2" t="s">
        <v>68</v>
      </c>
      <c r="D389" s="3">
        <v>765000</v>
      </c>
      <c r="E389" s="3">
        <v>0</v>
      </c>
      <c r="F389" s="2">
        <v>0</v>
      </c>
    </row>
    <row r="390" spans="1:6" x14ac:dyDescent="0.25">
      <c r="D390" s="3"/>
      <c r="E390" s="3"/>
    </row>
    <row r="391" spans="1:6" ht="43.5" x14ac:dyDescent="0.25">
      <c r="A391" s="12" t="s">
        <v>114</v>
      </c>
      <c r="B391" s="12"/>
      <c r="C391" s="9" t="s">
        <v>115</v>
      </c>
      <c r="D391" s="10">
        <f>SUM(D392:D395)</f>
        <v>2091234</v>
      </c>
      <c r="E391" s="10">
        <f>SUM(E392:E395)</f>
        <v>1379910</v>
      </c>
      <c r="F391" s="11">
        <f>(E391/D391)*100</f>
        <v>65.985442088259845</v>
      </c>
    </row>
    <row r="392" spans="1:6" x14ac:dyDescent="0.25">
      <c r="B392" s="2">
        <v>3233</v>
      </c>
      <c r="C392" s="2" t="s">
        <v>26</v>
      </c>
      <c r="D392" s="3">
        <v>26987</v>
      </c>
      <c r="E392" s="3">
        <v>6732</v>
      </c>
      <c r="F392" s="2">
        <v>24.95</v>
      </c>
    </row>
    <row r="393" spans="1:6" x14ac:dyDescent="0.25">
      <c r="B393" s="2">
        <v>3237</v>
      </c>
      <c r="C393" s="2" t="s">
        <v>30</v>
      </c>
      <c r="D393" s="3">
        <v>49913</v>
      </c>
      <c r="E393" s="3">
        <v>37500</v>
      </c>
      <c r="F393" s="2">
        <v>75.13</v>
      </c>
    </row>
    <row r="394" spans="1:6" x14ac:dyDescent="0.25">
      <c r="B394" s="2">
        <v>3239</v>
      </c>
      <c r="C394" s="2" t="s">
        <v>31</v>
      </c>
      <c r="D394" s="3">
        <v>1997000</v>
      </c>
      <c r="E394" s="3">
        <v>1335678</v>
      </c>
      <c r="F394" s="2">
        <v>66.88</v>
      </c>
    </row>
    <row r="395" spans="1:6" x14ac:dyDescent="0.25">
      <c r="B395" s="2">
        <v>3241</v>
      </c>
      <c r="C395" s="2" t="s">
        <v>32</v>
      </c>
      <c r="D395" s="3">
        <v>17334</v>
      </c>
      <c r="E395" s="3">
        <v>0</v>
      </c>
      <c r="F395" s="2">
        <v>0</v>
      </c>
    </row>
    <row r="396" spans="1:6" x14ac:dyDescent="0.25">
      <c r="D396" s="3"/>
      <c r="E396" s="3"/>
    </row>
    <row r="397" spans="1:6" x14ac:dyDescent="0.25">
      <c r="A397" s="12" t="s">
        <v>116</v>
      </c>
      <c r="B397" s="12"/>
      <c r="C397" s="1" t="s">
        <v>117</v>
      </c>
      <c r="D397" s="10">
        <f>SUM(D398:D405)</f>
        <v>1087800</v>
      </c>
      <c r="E397" s="10">
        <f>SUM(E398:E405)</f>
        <v>773659.22000000009</v>
      </c>
      <c r="F397" s="11">
        <f>(E397/D397)*100</f>
        <v>71.121457988600852</v>
      </c>
    </row>
    <row r="398" spans="1:6" x14ac:dyDescent="0.25">
      <c r="B398" s="2">
        <v>3111</v>
      </c>
      <c r="C398" s="2" t="s">
        <v>8</v>
      </c>
      <c r="D398" s="3">
        <v>27000</v>
      </c>
      <c r="E398" s="3">
        <v>0</v>
      </c>
      <c r="F398" s="2">
        <v>0</v>
      </c>
    </row>
    <row r="399" spans="1:6" x14ac:dyDescent="0.25">
      <c r="B399" s="2">
        <v>3211</v>
      </c>
      <c r="C399" s="2" t="s">
        <v>14</v>
      </c>
      <c r="D399" s="3">
        <v>119000</v>
      </c>
      <c r="E399" s="3">
        <v>18671.32</v>
      </c>
      <c r="F399" s="2">
        <v>15.69</v>
      </c>
    </row>
    <row r="400" spans="1:6" x14ac:dyDescent="0.25">
      <c r="B400" s="2">
        <v>3231</v>
      </c>
      <c r="C400" s="2" t="s">
        <v>24</v>
      </c>
      <c r="D400" s="3">
        <v>16500</v>
      </c>
      <c r="E400" s="3">
        <v>0</v>
      </c>
      <c r="F400" s="2">
        <v>0</v>
      </c>
    </row>
    <row r="401" spans="1:6" x14ac:dyDescent="0.25">
      <c r="B401" s="2">
        <v>3235</v>
      </c>
      <c r="C401" s="2" t="s">
        <v>28</v>
      </c>
      <c r="D401" s="3">
        <v>30800</v>
      </c>
      <c r="E401" s="3">
        <v>0</v>
      </c>
      <c r="F401" s="2">
        <v>0</v>
      </c>
    </row>
    <row r="402" spans="1:6" x14ac:dyDescent="0.25">
      <c r="B402" s="2">
        <v>3237</v>
      </c>
      <c r="C402" s="2" t="s">
        <v>30</v>
      </c>
      <c r="D402" s="3">
        <v>200500</v>
      </c>
      <c r="E402" s="3">
        <v>319448.37</v>
      </c>
      <c r="F402" s="2">
        <v>159.33000000000001</v>
      </c>
    </row>
    <row r="403" spans="1:6" x14ac:dyDescent="0.25">
      <c r="B403" s="2">
        <v>3238</v>
      </c>
      <c r="C403" s="2" t="s">
        <v>51</v>
      </c>
      <c r="D403" s="3">
        <v>223000</v>
      </c>
      <c r="E403" s="3">
        <v>0</v>
      </c>
      <c r="F403" s="2">
        <v>0</v>
      </c>
    </row>
    <row r="404" spans="1:6" x14ac:dyDescent="0.25">
      <c r="B404" s="2">
        <v>3241</v>
      </c>
      <c r="C404" s="2" t="s">
        <v>32</v>
      </c>
      <c r="D404" s="3">
        <v>331000</v>
      </c>
      <c r="E404" s="3">
        <v>298497.62</v>
      </c>
      <c r="F404" s="2">
        <v>90.18</v>
      </c>
    </row>
    <row r="405" spans="1:6" x14ac:dyDescent="0.25">
      <c r="B405" s="2">
        <v>3293</v>
      </c>
      <c r="C405" s="2" t="s">
        <v>35</v>
      </c>
      <c r="D405" s="3">
        <v>140000</v>
      </c>
      <c r="E405" s="3">
        <v>137041.91</v>
      </c>
      <c r="F405" s="2">
        <v>97.89</v>
      </c>
    </row>
    <row r="406" spans="1:6" x14ac:dyDescent="0.25">
      <c r="D406" s="3"/>
      <c r="E406" s="3"/>
    </row>
    <row r="407" spans="1:6" ht="29.25" x14ac:dyDescent="0.25">
      <c r="A407" s="12" t="s">
        <v>118</v>
      </c>
      <c r="B407" s="12"/>
      <c r="C407" s="9" t="s">
        <v>119</v>
      </c>
      <c r="D407" s="10">
        <f>SUM(D408:D429)</f>
        <v>3081173</v>
      </c>
      <c r="E407" s="10">
        <f>SUM(E408:E429)</f>
        <v>25989.800000000003</v>
      </c>
      <c r="F407" s="11">
        <f>(E407/D407)*100</f>
        <v>0.84350343197217437</v>
      </c>
    </row>
    <row r="408" spans="1:6" x14ac:dyDescent="0.25">
      <c r="B408" s="2">
        <v>3211</v>
      </c>
      <c r="C408" s="2" t="s">
        <v>14</v>
      </c>
      <c r="D408" s="3">
        <v>210000</v>
      </c>
      <c r="E408" s="3">
        <v>0</v>
      </c>
      <c r="F408" s="2">
        <v>0</v>
      </c>
    </row>
    <row r="409" spans="1:6" x14ac:dyDescent="0.25">
      <c r="B409" s="2">
        <v>3213</v>
      </c>
      <c r="C409" s="2" t="s">
        <v>16</v>
      </c>
      <c r="D409" s="3">
        <v>10000</v>
      </c>
      <c r="E409" s="3">
        <v>9250.59</v>
      </c>
      <c r="F409" s="2">
        <v>92.51</v>
      </c>
    </row>
    <row r="410" spans="1:6" x14ac:dyDescent="0.25">
      <c r="B410" s="2">
        <v>3221</v>
      </c>
      <c r="C410" s="2" t="s">
        <v>18</v>
      </c>
      <c r="D410" s="3">
        <v>55000</v>
      </c>
      <c r="E410" s="3">
        <v>0</v>
      </c>
      <c r="F410" s="2">
        <v>0</v>
      </c>
    </row>
    <row r="411" spans="1:6" x14ac:dyDescent="0.25">
      <c r="B411" s="2">
        <v>3222</v>
      </c>
      <c r="C411" s="2" t="s">
        <v>19</v>
      </c>
      <c r="D411" s="3">
        <v>70000</v>
      </c>
      <c r="E411" s="3">
        <v>0</v>
      </c>
      <c r="F411" s="2">
        <v>0</v>
      </c>
    </row>
    <row r="412" spans="1:6" x14ac:dyDescent="0.25">
      <c r="B412" s="2">
        <v>3223</v>
      </c>
      <c r="C412" s="2" t="s">
        <v>20</v>
      </c>
      <c r="D412" s="3">
        <v>1126173</v>
      </c>
      <c r="E412" s="3">
        <v>6698.81</v>
      </c>
      <c r="F412" s="2">
        <v>0.59</v>
      </c>
    </row>
    <row r="413" spans="1:6" x14ac:dyDescent="0.25">
      <c r="B413" s="2">
        <v>3224</v>
      </c>
      <c r="C413" s="2" t="s">
        <v>21</v>
      </c>
      <c r="D413" s="3">
        <v>2000</v>
      </c>
      <c r="E413" s="3">
        <v>0</v>
      </c>
      <c r="F413" s="2">
        <v>0</v>
      </c>
    </row>
    <row r="414" spans="1:6" x14ac:dyDescent="0.25">
      <c r="B414" s="2">
        <v>3225</v>
      </c>
      <c r="C414" s="2" t="s">
        <v>22</v>
      </c>
      <c r="D414" s="3">
        <v>30000</v>
      </c>
      <c r="E414" s="3">
        <v>0</v>
      </c>
      <c r="F414" s="2">
        <v>0</v>
      </c>
    </row>
    <row r="415" spans="1:6" x14ac:dyDescent="0.25">
      <c r="B415" s="2">
        <v>3227</v>
      </c>
      <c r="C415" s="2" t="s">
        <v>23</v>
      </c>
      <c r="D415" s="3">
        <v>5000</v>
      </c>
      <c r="E415" s="3">
        <v>0</v>
      </c>
      <c r="F415" s="2">
        <v>0</v>
      </c>
    </row>
    <row r="416" spans="1:6" x14ac:dyDescent="0.25">
      <c r="B416" s="2">
        <v>3231</v>
      </c>
      <c r="C416" s="2" t="s">
        <v>24</v>
      </c>
      <c r="D416" s="3">
        <v>30000</v>
      </c>
      <c r="E416" s="3">
        <v>0</v>
      </c>
      <c r="F416" s="2">
        <v>0</v>
      </c>
    </row>
    <row r="417" spans="1:6" x14ac:dyDescent="0.25">
      <c r="B417" s="2">
        <v>3233</v>
      </c>
      <c r="C417" s="2" t="s">
        <v>26</v>
      </c>
      <c r="D417" s="3">
        <v>90000</v>
      </c>
      <c r="E417" s="3">
        <v>0</v>
      </c>
      <c r="F417" s="2">
        <v>0</v>
      </c>
    </row>
    <row r="418" spans="1:6" x14ac:dyDescent="0.25">
      <c r="B418" s="2">
        <v>3234</v>
      </c>
      <c r="C418" s="2" t="s">
        <v>27</v>
      </c>
      <c r="D418" s="3">
        <v>12000</v>
      </c>
      <c r="E418" s="3">
        <v>0</v>
      </c>
      <c r="F418" s="2">
        <v>0</v>
      </c>
    </row>
    <row r="419" spans="1:6" x14ac:dyDescent="0.25">
      <c r="B419" s="2">
        <v>3235</v>
      </c>
      <c r="C419" s="2" t="s">
        <v>28</v>
      </c>
      <c r="D419" s="3">
        <v>65000</v>
      </c>
      <c r="E419" s="3">
        <v>0</v>
      </c>
      <c r="F419" s="2">
        <v>0</v>
      </c>
    </row>
    <row r="420" spans="1:6" x14ac:dyDescent="0.25">
      <c r="B420" s="2">
        <v>3237</v>
      </c>
      <c r="C420" s="2" t="s">
        <v>30</v>
      </c>
      <c r="D420" s="3">
        <v>250000</v>
      </c>
      <c r="E420" s="3">
        <v>0</v>
      </c>
      <c r="F420" s="2">
        <v>0</v>
      </c>
    </row>
    <row r="421" spans="1:6" x14ac:dyDescent="0.25">
      <c r="B421" s="2">
        <v>3239</v>
      </c>
      <c r="C421" s="2" t="s">
        <v>31</v>
      </c>
      <c r="D421" s="3">
        <v>95000</v>
      </c>
      <c r="E421" s="3">
        <v>0</v>
      </c>
      <c r="F421" s="2">
        <v>0</v>
      </c>
    </row>
    <row r="422" spans="1:6" x14ac:dyDescent="0.25">
      <c r="B422" s="2">
        <v>3241</v>
      </c>
      <c r="C422" s="2" t="s">
        <v>32</v>
      </c>
      <c r="D422" s="3">
        <v>200000</v>
      </c>
      <c r="E422" s="3">
        <v>10040.4</v>
      </c>
      <c r="F422" s="2">
        <v>5.0199999999999996</v>
      </c>
    </row>
    <row r="423" spans="1:6" x14ac:dyDescent="0.25">
      <c r="B423" s="2">
        <v>3292</v>
      </c>
      <c r="C423" s="2" t="s">
        <v>34</v>
      </c>
      <c r="D423" s="3">
        <v>15000</v>
      </c>
      <c r="E423" s="3">
        <v>0</v>
      </c>
      <c r="F423" s="2">
        <v>0</v>
      </c>
    </row>
    <row r="424" spans="1:6" x14ac:dyDescent="0.25">
      <c r="B424" s="2">
        <v>3293</v>
      </c>
      <c r="C424" s="2" t="s">
        <v>35</v>
      </c>
      <c r="D424" s="3">
        <v>100000</v>
      </c>
      <c r="E424" s="3">
        <v>0</v>
      </c>
      <c r="F424" s="2">
        <v>0</v>
      </c>
    </row>
    <row r="425" spans="1:6" x14ac:dyDescent="0.25">
      <c r="B425" s="2">
        <v>3299</v>
      </c>
      <c r="C425" s="2" t="s">
        <v>39</v>
      </c>
      <c r="D425" s="3">
        <v>5000</v>
      </c>
      <c r="E425" s="3">
        <v>0</v>
      </c>
      <c r="F425" s="2">
        <v>0</v>
      </c>
    </row>
    <row r="426" spans="1:6" x14ac:dyDescent="0.25">
      <c r="B426" s="2">
        <v>3434</v>
      </c>
      <c r="C426" s="2" t="s">
        <v>43</v>
      </c>
      <c r="D426" s="3">
        <v>1000</v>
      </c>
      <c r="E426" s="3">
        <v>0</v>
      </c>
      <c r="F426" s="2">
        <v>0</v>
      </c>
    </row>
    <row r="427" spans="1:6" x14ac:dyDescent="0.25">
      <c r="B427" s="2">
        <v>3811</v>
      </c>
      <c r="C427" s="2" t="s">
        <v>4</v>
      </c>
      <c r="D427" s="3">
        <v>10000</v>
      </c>
      <c r="E427" s="3">
        <v>0</v>
      </c>
      <c r="F427" s="2">
        <v>0</v>
      </c>
    </row>
    <row r="428" spans="1:6" x14ac:dyDescent="0.25">
      <c r="B428" s="2">
        <v>4221</v>
      </c>
      <c r="C428" s="2" t="s">
        <v>46</v>
      </c>
      <c r="D428" s="3">
        <v>500000</v>
      </c>
      <c r="E428" s="3">
        <v>0</v>
      </c>
      <c r="F428" s="2">
        <v>0</v>
      </c>
    </row>
    <row r="429" spans="1:6" x14ac:dyDescent="0.25">
      <c r="B429" s="2">
        <v>4222</v>
      </c>
      <c r="C429" s="2" t="s">
        <v>52</v>
      </c>
      <c r="D429" s="3">
        <v>200000</v>
      </c>
      <c r="E429" s="3">
        <v>0</v>
      </c>
      <c r="F429" s="2">
        <v>0</v>
      </c>
    </row>
    <row r="430" spans="1:6" x14ac:dyDescent="0.25">
      <c r="D430" s="3"/>
      <c r="E430" s="3"/>
    </row>
    <row r="431" spans="1:6" ht="72" x14ac:dyDescent="0.25">
      <c r="A431" s="12" t="s">
        <v>120</v>
      </c>
      <c r="B431" s="12"/>
      <c r="C431" s="9" t="s">
        <v>121</v>
      </c>
      <c r="D431" s="10">
        <f>SUM(D432:D457)</f>
        <v>84150000</v>
      </c>
      <c r="E431" s="10">
        <f>SUM(E432:E457)</f>
        <v>85720199.810000002</v>
      </c>
      <c r="F431" s="11">
        <f>(E431/D431)*100</f>
        <v>101.86595342840165</v>
      </c>
    </row>
    <row r="432" spans="1:6" x14ac:dyDescent="0.25">
      <c r="B432" s="2">
        <v>3111</v>
      </c>
      <c r="C432" s="2" t="s">
        <v>8</v>
      </c>
      <c r="D432" s="3">
        <v>4000000</v>
      </c>
      <c r="E432" s="3">
        <v>3584736.81</v>
      </c>
      <c r="F432" s="2">
        <v>89.62</v>
      </c>
    </row>
    <row r="433" spans="2:6" x14ac:dyDescent="0.25">
      <c r="B433" s="2">
        <v>3113</v>
      </c>
      <c r="C433" s="2" t="s">
        <v>9</v>
      </c>
      <c r="D433" s="3">
        <v>11500000</v>
      </c>
      <c r="E433" s="3">
        <v>11239579.34</v>
      </c>
      <c r="F433" s="2">
        <v>97.74</v>
      </c>
    </row>
    <row r="434" spans="2:6" x14ac:dyDescent="0.25">
      <c r="B434" s="2">
        <v>3131</v>
      </c>
      <c r="C434" s="2" t="s">
        <v>11</v>
      </c>
      <c r="D434" s="3">
        <v>2500000</v>
      </c>
      <c r="E434" s="3">
        <v>1541103.88</v>
      </c>
      <c r="F434" s="2">
        <v>61.64</v>
      </c>
    </row>
    <row r="435" spans="2:6" x14ac:dyDescent="0.25">
      <c r="B435" s="2">
        <v>3132</v>
      </c>
      <c r="C435" s="2" t="s">
        <v>12</v>
      </c>
      <c r="D435" s="3">
        <v>2500000</v>
      </c>
      <c r="E435" s="3">
        <v>2232417.0499999998</v>
      </c>
      <c r="F435" s="2">
        <v>89.3</v>
      </c>
    </row>
    <row r="436" spans="2:6" x14ac:dyDescent="0.25">
      <c r="B436" s="2">
        <v>3211</v>
      </c>
      <c r="C436" s="2" t="s">
        <v>14</v>
      </c>
      <c r="D436" s="3">
        <v>200000</v>
      </c>
      <c r="E436" s="3">
        <v>156797.78</v>
      </c>
      <c r="F436" s="2">
        <v>78.400000000000006</v>
      </c>
    </row>
    <row r="437" spans="2:6" x14ac:dyDescent="0.25">
      <c r="B437" s="2">
        <v>3212</v>
      </c>
      <c r="C437" s="2" t="s">
        <v>15</v>
      </c>
      <c r="D437" s="3">
        <v>16000000</v>
      </c>
      <c r="E437" s="3">
        <v>17378203.829999998</v>
      </c>
      <c r="F437" s="2">
        <v>108.61</v>
      </c>
    </row>
    <row r="438" spans="2:6" x14ac:dyDescent="0.25">
      <c r="B438" s="2">
        <v>3213</v>
      </c>
      <c r="C438" s="2" t="s">
        <v>16</v>
      </c>
      <c r="D438" s="3">
        <v>20000</v>
      </c>
      <c r="E438" s="3">
        <v>33067.9</v>
      </c>
      <c r="F438" s="2">
        <v>165.34</v>
      </c>
    </row>
    <row r="439" spans="2:6" x14ac:dyDescent="0.25">
      <c r="B439" s="2">
        <v>3221</v>
      </c>
      <c r="C439" s="2" t="s">
        <v>18</v>
      </c>
      <c r="D439" s="3">
        <v>200000</v>
      </c>
      <c r="E439" s="3">
        <v>209202.85</v>
      </c>
      <c r="F439" s="2">
        <v>104.6</v>
      </c>
    </row>
    <row r="440" spans="2:6" x14ac:dyDescent="0.25">
      <c r="B440" s="2">
        <v>3222</v>
      </c>
      <c r="C440" s="2" t="s">
        <v>19</v>
      </c>
      <c r="D440" s="3">
        <v>10500000</v>
      </c>
      <c r="E440" s="3">
        <v>8256480.8300000001</v>
      </c>
      <c r="F440" s="2">
        <v>78.63</v>
      </c>
    </row>
    <row r="441" spans="2:6" x14ac:dyDescent="0.25">
      <c r="B441" s="2">
        <v>3223</v>
      </c>
      <c r="C441" s="2" t="s">
        <v>20</v>
      </c>
      <c r="D441" s="3">
        <v>10500000</v>
      </c>
      <c r="E441" s="3">
        <v>8521787.1099999994</v>
      </c>
      <c r="F441" s="2">
        <v>81.16</v>
      </c>
    </row>
    <row r="442" spans="2:6" x14ac:dyDescent="0.25">
      <c r="B442" s="2">
        <v>3224</v>
      </c>
      <c r="C442" s="2" t="s">
        <v>21</v>
      </c>
      <c r="D442" s="3">
        <v>200000</v>
      </c>
      <c r="E442" s="3">
        <v>187021.1</v>
      </c>
      <c r="F442" s="2">
        <v>93.51</v>
      </c>
    </row>
    <row r="443" spans="2:6" x14ac:dyDescent="0.25">
      <c r="B443" s="2">
        <v>3225</v>
      </c>
      <c r="C443" s="2" t="s">
        <v>22</v>
      </c>
      <c r="D443" s="3">
        <v>500000</v>
      </c>
      <c r="E443" s="3">
        <v>641383.61</v>
      </c>
      <c r="F443" s="2">
        <v>128.28</v>
      </c>
    </row>
    <row r="444" spans="2:6" x14ac:dyDescent="0.25">
      <c r="B444" s="2">
        <v>3227</v>
      </c>
      <c r="C444" s="2" t="s">
        <v>23</v>
      </c>
      <c r="D444" s="3">
        <v>50000</v>
      </c>
      <c r="E444" s="3">
        <v>251525</v>
      </c>
      <c r="F444" s="2">
        <v>503.05</v>
      </c>
    </row>
    <row r="445" spans="2:6" x14ac:dyDescent="0.25">
      <c r="B445" s="2">
        <v>3231</v>
      </c>
      <c r="C445" s="2" t="s">
        <v>24</v>
      </c>
      <c r="D445" s="3">
        <v>10000</v>
      </c>
      <c r="E445" s="3">
        <v>1313722.06</v>
      </c>
      <c r="F445" s="2">
        <v>13137.22</v>
      </c>
    </row>
    <row r="446" spans="2:6" x14ac:dyDescent="0.25">
      <c r="B446" s="2">
        <v>3232</v>
      </c>
      <c r="C446" s="2" t="s">
        <v>25</v>
      </c>
      <c r="D446" s="3">
        <v>2300000</v>
      </c>
      <c r="E446" s="3">
        <v>6842555.1200000001</v>
      </c>
      <c r="F446" s="2">
        <v>297.5</v>
      </c>
    </row>
    <row r="447" spans="2:6" x14ac:dyDescent="0.25">
      <c r="B447" s="2">
        <v>3234</v>
      </c>
      <c r="C447" s="2" t="s">
        <v>27</v>
      </c>
      <c r="D447" s="3">
        <v>0</v>
      </c>
      <c r="E447" s="3">
        <v>408730.66</v>
      </c>
      <c r="F447" s="2">
        <v>0</v>
      </c>
    </row>
    <row r="448" spans="2:6" x14ac:dyDescent="0.25">
      <c r="B448" s="2">
        <v>3235</v>
      </c>
      <c r="C448" s="2" t="s">
        <v>28</v>
      </c>
      <c r="D448" s="3">
        <v>11000000</v>
      </c>
      <c r="E448" s="3">
        <v>14779662.57</v>
      </c>
      <c r="F448" s="2">
        <v>134.36000000000001</v>
      </c>
    </row>
    <row r="449" spans="1:6" x14ac:dyDescent="0.25">
      <c r="B449" s="2">
        <v>3236</v>
      </c>
      <c r="C449" s="2" t="s">
        <v>29</v>
      </c>
      <c r="D449" s="3">
        <v>750000</v>
      </c>
      <c r="E449" s="3">
        <v>90608.86</v>
      </c>
      <c r="F449" s="2">
        <v>12.08</v>
      </c>
    </row>
    <row r="450" spans="1:6" x14ac:dyDescent="0.25">
      <c r="B450" s="2">
        <v>3237</v>
      </c>
      <c r="C450" s="2" t="s">
        <v>30</v>
      </c>
      <c r="D450" s="3">
        <v>10000</v>
      </c>
      <c r="E450" s="3">
        <v>104457.43</v>
      </c>
      <c r="F450" s="2">
        <v>1044.57</v>
      </c>
    </row>
    <row r="451" spans="1:6" x14ac:dyDescent="0.25">
      <c r="B451" s="2">
        <v>3239</v>
      </c>
      <c r="C451" s="2" t="s">
        <v>31</v>
      </c>
      <c r="D451" s="3">
        <v>10000000</v>
      </c>
      <c r="E451" s="3">
        <v>6565968.9400000004</v>
      </c>
      <c r="F451" s="2">
        <v>65.66</v>
      </c>
    </row>
    <row r="452" spans="1:6" x14ac:dyDescent="0.25">
      <c r="B452" s="2">
        <v>4123</v>
      </c>
      <c r="C452" s="2" t="s">
        <v>85</v>
      </c>
      <c r="D452" s="3">
        <v>10000</v>
      </c>
      <c r="E452" s="3">
        <v>6918.75</v>
      </c>
      <c r="F452" s="2">
        <v>69.19</v>
      </c>
    </row>
    <row r="453" spans="1:6" x14ac:dyDescent="0.25">
      <c r="B453" s="2">
        <v>4221</v>
      </c>
      <c r="C453" s="2" t="s">
        <v>46</v>
      </c>
      <c r="D453" s="3">
        <v>50000</v>
      </c>
      <c r="E453" s="3">
        <v>431224.85</v>
      </c>
      <c r="F453" s="2">
        <v>862.45</v>
      </c>
    </row>
    <row r="454" spans="1:6" x14ac:dyDescent="0.25">
      <c r="B454" s="2">
        <v>4222</v>
      </c>
      <c r="C454" s="2" t="s">
        <v>52</v>
      </c>
      <c r="D454" s="3">
        <v>100000</v>
      </c>
      <c r="E454" s="3">
        <v>104999.73</v>
      </c>
      <c r="F454" s="2">
        <v>105</v>
      </c>
    </row>
    <row r="455" spans="1:6" x14ac:dyDescent="0.25">
      <c r="B455" s="2">
        <v>4223</v>
      </c>
      <c r="C455" s="2" t="s">
        <v>47</v>
      </c>
      <c r="D455" s="3">
        <v>500000</v>
      </c>
      <c r="E455" s="3">
        <v>245625</v>
      </c>
      <c r="F455" s="2">
        <v>49.13</v>
      </c>
    </row>
    <row r="456" spans="1:6" x14ac:dyDescent="0.25">
      <c r="B456" s="2">
        <v>4227</v>
      </c>
      <c r="C456" s="2" t="s">
        <v>48</v>
      </c>
      <c r="D456" s="3">
        <v>700000</v>
      </c>
      <c r="E456" s="3">
        <v>579818.75</v>
      </c>
      <c r="F456" s="2">
        <v>82.83</v>
      </c>
    </row>
    <row r="457" spans="1:6" x14ac:dyDescent="0.25">
      <c r="B457" s="2">
        <v>4511</v>
      </c>
      <c r="C457" s="2" t="s">
        <v>64</v>
      </c>
      <c r="D457" s="3">
        <v>50000</v>
      </c>
      <c r="E457" s="3">
        <v>12600</v>
      </c>
      <c r="F457" s="2">
        <v>25.2</v>
      </c>
    </row>
    <row r="458" spans="1:6" x14ac:dyDescent="0.25">
      <c r="D458" s="3"/>
      <c r="E458" s="3"/>
    </row>
    <row r="459" spans="1:6" ht="29.25" x14ac:dyDescent="0.25">
      <c r="A459" s="12" t="s">
        <v>122</v>
      </c>
      <c r="B459" s="12"/>
      <c r="C459" s="9" t="s">
        <v>123</v>
      </c>
      <c r="D459" s="10">
        <f>SUM(D460:D460)</f>
        <v>2075000</v>
      </c>
      <c r="E459" s="10">
        <f>SUM(E460:E460)</f>
        <v>2265886</v>
      </c>
      <c r="F459" s="11">
        <f>(E459/D459)*100</f>
        <v>109.19932530120482</v>
      </c>
    </row>
    <row r="460" spans="1:6" x14ac:dyDescent="0.25">
      <c r="B460" s="2">
        <v>3531</v>
      </c>
      <c r="C460" s="2" t="s">
        <v>124</v>
      </c>
      <c r="D460" s="3">
        <v>2075000</v>
      </c>
      <c r="E460" s="3">
        <v>2265886</v>
      </c>
      <c r="F460" s="2">
        <v>109.2</v>
      </c>
    </row>
    <row r="461" spans="1:6" x14ac:dyDescent="0.25">
      <c r="D461" s="3"/>
      <c r="E461" s="3"/>
    </row>
    <row r="462" spans="1:6" ht="29.25" x14ac:dyDescent="0.25">
      <c r="A462" s="12" t="s">
        <v>125</v>
      </c>
      <c r="B462" s="12"/>
      <c r="C462" s="9" t="s">
        <v>126</v>
      </c>
      <c r="D462" s="10">
        <f>SUM(D463:D476)</f>
        <v>755000</v>
      </c>
      <c r="E462" s="10">
        <f>SUM(E463:E476)</f>
        <v>481041.89999999997</v>
      </c>
      <c r="F462" s="11">
        <f>(E462/D462)*100</f>
        <v>63.714158940397347</v>
      </c>
    </row>
    <row r="463" spans="1:6" x14ac:dyDescent="0.25">
      <c r="B463" s="2">
        <v>3111</v>
      </c>
      <c r="C463" s="2" t="s">
        <v>8</v>
      </c>
      <c r="D463" s="3">
        <v>151000</v>
      </c>
      <c r="E463" s="3">
        <v>201035.51999999999</v>
      </c>
      <c r="F463" s="2">
        <v>133.13999999999999</v>
      </c>
    </row>
    <row r="464" spans="1:6" x14ac:dyDescent="0.25">
      <c r="B464" s="2">
        <v>3131</v>
      </c>
      <c r="C464" s="2" t="s">
        <v>11</v>
      </c>
      <c r="D464" s="3">
        <v>10000</v>
      </c>
      <c r="E464" s="3">
        <v>0</v>
      </c>
      <c r="F464" s="2">
        <v>0</v>
      </c>
    </row>
    <row r="465" spans="1:6" x14ac:dyDescent="0.25">
      <c r="B465" s="2">
        <v>3132</v>
      </c>
      <c r="C465" s="2" t="s">
        <v>12</v>
      </c>
      <c r="D465" s="3">
        <v>27000</v>
      </c>
      <c r="E465" s="3">
        <v>0</v>
      </c>
      <c r="F465" s="2">
        <v>0</v>
      </c>
    </row>
    <row r="466" spans="1:6" x14ac:dyDescent="0.25">
      <c r="B466" s="2">
        <v>3211</v>
      </c>
      <c r="C466" s="2" t="s">
        <v>14</v>
      </c>
      <c r="D466" s="3">
        <v>188000</v>
      </c>
      <c r="E466" s="3">
        <v>23111.5</v>
      </c>
      <c r="F466" s="2">
        <v>12.29</v>
      </c>
    </row>
    <row r="467" spans="1:6" x14ac:dyDescent="0.25">
      <c r="B467" s="2">
        <v>3212</v>
      </c>
      <c r="C467" s="2" t="s">
        <v>15</v>
      </c>
      <c r="D467" s="3">
        <v>8000</v>
      </c>
      <c r="E467" s="3">
        <v>0</v>
      </c>
      <c r="F467" s="2">
        <v>0</v>
      </c>
    </row>
    <row r="468" spans="1:6" x14ac:dyDescent="0.25">
      <c r="B468" s="2">
        <v>3221</v>
      </c>
      <c r="C468" s="2" t="s">
        <v>18</v>
      </c>
      <c r="D468" s="3">
        <v>10000</v>
      </c>
      <c r="E468" s="3">
        <v>7964.25</v>
      </c>
      <c r="F468" s="2">
        <v>79.64</v>
      </c>
    </row>
    <row r="469" spans="1:6" x14ac:dyDescent="0.25">
      <c r="B469" s="2">
        <v>3225</v>
      </c>
      <c r="C469" s="2" t="s">
        <v>22</v>
      </c>
      <c r="D469" s="3">
        <v>2000</v>
      </c>
      <c r="E469" s="3">
        <v>462.5</v>
      </c>
      <c r="F469" s="2">
        <v>23.13</v>
      </c>
    </row>
    <row r="470" spans="1:6" x14ac:dyDescent="0.25">
      <c r="B470" s="2">
        <v>3233</v>
      </c>
      <c r="C470" s="2" t="s">
        <v>26</v>
      </c>
      <c r="D470" s="3">
        <v>38000</v>
      </c>
      <c r="E470" s="3">
        <v>13703.75</v>
      </c>
      <c r="F470" s="2">
        <v>36.06</v>
      </c>
    </row>
    <row r="471" spans="1:6" x14ac:dyDescent="0.25">
      <c r="B471" s="2">
        <v>3235</v>
      </c>
      <c r="C471" s="2" t="s">
        <v>28</v>
      </c>
      <c r="D471" s="3">
        <v>56000</v>
      </c>
      <c r="E471" s="3">
        <v>4250</v>
      </c>
      <c r="F471" s="2">
        <v>7.59</v>
      </c>
    </row>
    <row r="472" spans="1:6" x14ac:dyDescent="0.25">
      <c r="B472" s="2">
        <v>3237</v>
      </c>
      <c r="C472" s="2" t="s">
        <v>30</v>
      </c>
      <c r="D472" s="3">
        <v>200000</v>
      </c>
      <c r="E472" s="3">
        <v>184629.2</v>
      </c>
      <c r="F472" s="2">
        <v>92.31</v>
      </c>
    </row>
    <row r="473" spans="1:6" x14ac:dyDescent="0.25">
      <c r="B473" s="2">
        <v>3239</v>
      </c>
      <c r="C473" s="2" t="s">
        <v>31</v>
      </c>
      <c r="D473" s="3">
        <v>30000</v>
      </c>
      <c r="E473" s="3">
        <v>25134.01</v>
      </c>
      <c r="F473" s="2">
        <v>83.78</v>
      </c>
    </row>
    <row r="474" spans="1:6" x14ac:dyDescent="0.25">
      <c r="B474" s="2">
        <v>3241</v>
      </c>
      <c r="C474" s="2" t="s">
        <v>32</v>
      </c>
      <c r="D474" s="3">
        <v>12000</v>
      </c>
      <c r="E474" s="3">
        <v>3691.57</v>
      </c>
      <c r="F474" s="2">
        <v>30.76</v>
      </c>
    </row>
    <row r="475" spans="1:6" x14ac:dyDescent="0.25">
      <c r="B475" s="2">
        <v>3293</v>
      </c>
      <c r="C475" s="2" t="s">
        <v>35</v>
      </c>
      <c r="D475" s="3">
        <v>23000</v>
      </c>
      <c r="E475" s="3">
        <v>12309.6</v>
      </c>
      <c r="F475" s="2">
        <v>53.52</v>
      </c>
    </row>
    <row r="476" spans="1:6" x14ac:dyDescent="0.25">
      <c r="B476" s="2">
        <v>4227</v>
      </c>
      <c r="C476" s="2" t="s">
        <v>48</v>
      </c>
      <c r="D476" s="3">
        <v>0</v>
      </c>
      <c r="E476" s="3">
        <v>4750</v>
      </c>
      <c r="F476" s="2">
        <v>0</v>
      </c>
    </row>
    <row r="477" spans="1:6" x14ac:dyDescent="0.25">
      <c r="D477" s="3"/>
      <c r="E477" s="3"/>
    </row>
    <row r="478" spans="1:6" x14ac:dyDescent="0.25">
      <c r="A478" s="12" t="s">
        <v>127</v>
      </c>
      <c r="B478" s="12"/>
      <c r="C478" s="1" t="s">
        <v>128</v>
      </c>
      <c r="D478" s="10">
        <f>SUM(D479:D483)</f>
        <v>0</v>
      </c>
      <c r="E478" s="10">
        <f>SUM(E479:E483)</f>
        <v>7494006.0300000003</v>
      </c>
      <c r="F478" s="11">
        <v>0</v>
      </c>
    </row>
    <row r="479" spans="1:6" x14ac:dyDescent="0.25">
      <c r="B479" s="2">
        <v>3223</v>
      </c>
      <c r="C479" s="2" t="s">
        <v>20</v>
      </c>
      <c r="D479" s="3">
        <v>0</v>
      </c>
      <c r="E479" s="3">
        <v>130047.23</v>
      </c>
      <c r="F479" s="2">
        <v>0</v>
      </c>
    </row>
    <row r="480" spans="1:6" x14ac:dyDescent="0.25">
      <c r="B480" s="2">
        <v>3224</v>
      </c>
      <c r="C480" s="2" t="s">
        <v>21</v>
      </c>
      <c r="D480" s="3">
        <v>0</v>
      </c>
      <c r="E480" s="3">
        <v>1226582.29</v>
      </c>
      <c r="F480" s="2">
        <v>0</v>
      </c>
    </row>
    <row r="481" spans="1:6" x14ac:dyDescent="0.25">
      <c r="B481" s="2">
        <v>3232</v>
      </c>
      <c r="C481" s="2" t="s">
        <v>25</v>
      </c>
      <c r="D481" s="3">
        <v>0</v>
      </c>
      <c r="E481" s="3">
        <v>3829399.88</v>
      </c>
      <c r="F481" s="2">
        <v>0</v>
      </c>
    </row>
    <row r="482" spans="1:6" x14ac:dyDescent="0.25">
      <c r="B482" s="2">
        <v>3239</v>
      </c>
      <c r="C482" s="2" t="s">
        <v>31</v>
      </c>
      <c r="D482" s="3">
        <v>0</v>
      </c>
      <c r="E482" s="3">
        <v>164289.04999999999</v>
      </c>
      <c r="F482" s="2">
        <v>0</v>
      </c>
    </row>
    <row r="483" spans="1:6" x14ac:dyDescent="0.25">
      <c r="B483" s="2">
        <v>3241</v>
      </c>
      <c r="C483" s="2" t="s">
        <v>32</v>
      </c>
      <c r="D483" s="3">
        <v>0</v>
      </c>
      <c r="E483" s="3">
        <v>2143687.58</v>
      </c>
      <c r="F483" s="2">
        <v>0</v>
      </c>
    </row>
    <row r="484" spans="1:6" x14ac:dyDescent="0.25">
      <c r="D484" s="3"/>
      <c r="E484" s="3"/>
    </row>
    <row r="485" spans="1:6" ht="46.5" customHeight="1" x14ac:dyDescent="0.25">
      <c r="A485" s="12" t="s">
        <v>129</v>
      </c>
      <c r="B485" s="12"/>
      <c r="C485" s="9" t="s">
        <v>130</v>
      </c>
      <c r="D485" s="10">
        <f>SUM(D486:D492)</f>
        <v>846140</v>
      </c>
      <c r="E485" s="10">
        <f>SUM(E486:E492)</f>
        <v>497154.16</v>
      </c>
      <c r="F485" s="11">
        <f>(E485/D485)*100</f>
        <v>58.755543999810897</v>
      </c>
    </row>
    <row r="486" spans="1:6" x14ac:dyDescent="0.25">
      <c r="B486" s="2">
        <v>3111</v>
      </c>
      <c r="C486" s="2" t="s">
        <v>8</v>
      </c>
      <c r="D486" s="3">
        <v>115920</v>
      </c>
      <c r="E486" s="3">
        <v>5792.26</v>
      </c>
      <c r="F486" s="2">
        <v>5</v>
      </c>
    </row>
    <row r="487" spans="1:6" x14ac:dyDescent="0.25">
      <c r="B487" s="2">
        <v>3211</v>
      </c>
      <c r="C487" s="2" t="s">
        <v>14</v>
      </c>
      <c r="D487" s="3">
        <v>138160</v>
      </c>
      <c r="E487" s="3">
        <v>6907.97</v>
      </c>
      <c r="F487" s="2">
        <v>5</v>
      </c>
    </row>
    <row r="488" spans="1:6" x14ac:dyDescent="0.25">
      <c r="B488" s="2">
        <v>3233</v>
      </c>
      <c r="C488" s="2" t="s">
        <v>26</v>
      </c>
      <c r="D488" s="3">
        <v>94820</v>
      </c>
      <c r="E488" s="3">
        <v>0</v>
      </c>
      <c r="F488" s="2">
        <v>0</v>
      </c>
    </row>
    <row r="489" spans="1:6" x14ac:dyDescent="0.25">
      <c r="B489" s="2">
        <v>3235</v>
      </c>
      <c r="C489" s="2" t="s">
        <v>28</v>
      </c>
      <c r="D489" s="3">
        <v>8320</v>
      </c>
      <c r="E489" s="3">
        <v>0</v>
      </c>
      <c r="F489" s="2">
        <v>0</v>
      </c>
    </row>
    <row r="490" spans="1:6" x14ac:dyDescent="0.25">
      <c r="B490" s="2">
        <v>3237</v>
      </c>
      <c r="C490" s="2" t="s">
        <v>30</v>
      </c>
      <c r="D490" s="3">
        <v>400980</v>
      </c>
      <c r="E490" s="3">
        <v>454225.55</v>
      </c>
      <c r="F490" s="2">
        <v>113.28</v>
      </c>
    </row>
    <row r="491" spans="1:6" x14ac:dyDescent="0.25">
      <c r="B491" s="2">
        <v>3241</v>
      </c>
      <c r="C491" s="2" t="s">
        <v>32</v>
      </c>
      <c r="D491" s="3">
        <v>31180</v>
      </c>
      <c r="E491" s="3">
        <v>1559</v>
      </c>
      <c r="F491" s="2">
        <v>5</v>
      </c>
    </row>
    <row r="492" spans="1:6" x14ac:dyDescent="0.25">
      <c r="B492" s="2">
        <v>3293</v>
      </c>
      <c r="C492" s="2" t="s">
        <v>35</v>
      </c>
      <c r="D492" s="3">
        <v>56760</v>
      </c>
      <c r="E492" s="3">
        <v>28669.38</v>
      </c>
      <c r="F492" s="2">
        <v>50.51</v>
      </c>
    </row>
    <row r="493" spans="1:6" x14ac:dyDescent="0.25">
      <c r="D493" s="3"/>
      <c r="E493" s="3"/>
    </row>
    <row r="494" spans="1:6" ht="57.75" x14ac:dyDescent="0.25">
      <c r="A494" s="12" t="s">
        <v>131</v>
      </c>
      <c r="B494" s="12"/>
      <c r="C494" s="9" t="s">
        <v>132</v>
      </c>
      <c r="D494" s="10">
        <v>1360000</v>
      </c>
      <c r="E494" s="10">
        <v>1359114.06</v>
      </c>
      <c r="F494" s="8">
        <v>99.93</v>
      </c>
    </row>
    <row r="495" spans="1:6" x14ac:dyDescent="0.25">
      <c r="B495" s="2">
        <v>3611</v>
      </c>
      <c r="C495" s="2" t="s">
        <v>133</v>
      </c>
      <c r="D495" s="3">
        <v>1360000</v>
      </c>
      <c r="E495" s="3">
        <v>1359114.06</v>
      </c>
      <c r="F495" s="2">
        <v>99.93</v>
      </c>
    </row>
    <row r="497" spans="3:6" x14ac:dyDescent="0.25">
      <c r="C497" s="2" t="s">
        <v>140</v>
      </c>
      <c r="D497" s="10">
        <v>5982260285</v>
      </c>
      <c r="E497" s="10">
        <v>5874882703.75</v>
      </c>
      <c r="F497" s="11">
        <f>(E497/D497)*100</f>
        <v>98.20506671167017</v>
      </c>
    </row>
    <row r="498" spans="3:6" x14ac:dyDescent="0.25">
      <c r="D498" s="10"/>
    </row>
  </sheetData>
  <mergeCells count="37">
    <mergeCell ref="A1:F1"/>
    <mergeCell ref="A494:B494"/>
    <mergeCell ref="A485:B485"/>
    <mergeCell ref="A478:B478"/>
    <mergeCell ref="A462:B462"/>
    <mergeCell ref="A459:B459"/>
    <mergeCell ref="A431:B431"/>
    <mergeCell ref="A407:B407"/>
    <mergeCell ref="A397:B397"/>
    <mergeCell ref="A391:B391"/>
    <mergeCell ref="A376:B376"/>
    <mergeCell ref="A364:B364"/>
    <mergeCell ref="A350:B350"/>
    <mergeCell ref="A341:B341"/>
    <mergeCell ref="A335:B335"/>
    <mergeCell ref="A330:B330"/>
    <mergeCell ref="A327:B327"/>
    <mergeCell ref="A300:B300"/>
    <mergeCell ref="A296:B296"/>
    <mergeCell ref="A271:B271"/>
    <mergeCell ref="A244:B244"/>
    <mergeCell ref="A217:B217"/>
    <mergeCell ref="A206:B206"/>
    <mergeCell ref="A188:B188"/>
    <mergeCell ref="A158:B158"/>
    <mergeCell ref="A153:B153"/>
    <mergeCell ref="A136:B136"/>
    <mergeCell ref="A129:B129"/>
    <mergeCell ref="A115:B115"/>
    <mergeCell ref="A109:B109"/>
    <mergeCell ref="A104:B104"/>
    <mergeCell ref="A6:B6"/>
    <mergeCell ref="A84:B84"/>
    <mergeCell ref="A57:B57"/>
    <mergeCell ref="A14:B14"/>
    <mergeCell ref="A10:B10"/>
    <mergeCell ref="A8:B8"/>
  </mergeCells>
  <pageMargins left="0.7" right="0.7" top="0.75" bottom="0.75" header="0.3" footer="0.3"/>
  <pageSetup paperSize="9" scale="82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GIGA4.2020.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Podrug Ivan</dc:creator>
  <cp:lastModifiedBy>Zanoški Martina</cp:lastModifiedBy>
  <cp:lastPrinted>2022-03-11T09:07:11Z</cp:lastPrinted>
  <dcterms:modified xsi:type="dcterms:W3CDTF">2022-03-11T09:07:21Z</dcterms:modified>
</cp:coreProperties>
</file>