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zi\GTM\Statisticki_pregledi\2024\7_srpanj_2024\web_podaci\"/>
    </mc:Choice>
  </mc:AlternateContent>
  <bookViews>
    <workbookView xWindow="0" yWindow="45" windowWidth="15195" windowHeight="8445" activeTab="2"/>
  </bookViews>
  <sheets>
    <sheet name="kriminalitet" sheetId="3" r:id="rId1"/>
    <sheet name="promet" sheetId="9" r:id="rId2"/>
    <sheet name="stranci" sheetId="10" r:id="rId3"/>
    <sheet name="jrm" sheetId="2" r:id="rId4"/>
    <sheet name="prekršaji jrm" sheetId="1" r:id="rId5"/>
  </sheets>
  <externalReferences>
    <externalReference r:id="rId6"/>
  </externalReferences>
  <definedNames>
    <definedName name="_xlnm._FilterDatabase" localSheetId="2" hidden="1">stranci!$A$4:$J$36</definedName>
    <definedName name="_xlnm.Criteria" localSheetId="2">stranci!$D$43:$I$49</definedName>
    <definedName name="_xlnm.Print_Area" localSheetId="0">kriminalitet!$A$1:$J$41</definedName>
    <definedName name="_xlnm.Print_Area" localSheetId="1">promet!$A$1:$J$55</definedName>
  </definedNames>
  <calcPr calcId="162913"/>
</workbook>
</file>

<file path=xl/calcChain.xml><?xml version="1.0" encoding="utf-8"?>
<calcChain xmlns="http://schemas.openxmlformats.org/spreadsheetml/2006/main">
  <c r="J19" i="3" l="1"/>
  <c r="H19" i="3"/>
  <c r="G19" i="3"/>
  <c r="J11" i="3" l="1"/>
  <c r="H11" i="3"/>
  <c r="G11" i="3"/>
  <c r="D11" i="3"/>
  <c r="I11" i="3" l="1"/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D31" i="3" l="1"/>
  <c r="C31" i="3"/>
  <c r="B31" i="3"/>
  <c r="D30" i="3"/>
  <c r="C30" i="3"/>
  <c r="B30" i="3"/>
  <c r="D29" i="3"/>
  <c r="C29" i="3"/>
  <c r="B29" i="3"/>
  <c r="J28" i="3"/>
  <c r="I28" i="3"/>
  <c r="H28" i="3"/>
  <c r="G28" i="3"/>
  <c r="F28" i="3"/>
  <c r="E28" i="3"/>
  <c r="D28" i="3"/>
  <c r="C28" i="3"/>
  <c r="B28" i="3"/>
  <c r="J27" i="3"/>
  <c r="I27" i="3"/>
  <c r="H27" i="3"/>
  <c r="G27" i="3"/>
  <c r="F27" i="3"/>
  <c r="E27" i="3"/>
  <c r="D27" i="3"/>
  <c r="C27" i="3"/>
  <c r="B27" i="3"/>
  <c r="J26" i="3"/>
  <c r="I26" i="3"/>
  <c r="H26" i="3"/>
  <c r="G26" i="3"/>
  <c r="F26" i="3"/>
  <c r="E26" i="3"/>
  <c r="D26" i="3"/>
  <c r="C26" i="3"/>
  <c r="B26" i="3"/>
  <c r="J25" i="3"/>
  <c r="I25" i="3"/>
  <c r="H25" i="3"/>
  <c r="G25" i="3"/>
  <c r="F25" i="3"/>
  <c r="E25" i="3"/>
  <c r="D25" i="3"/>
  <c r="C25" i="3"/>
  <c r="B25" i="3"/>
  <c r="J24" i="3"/>
  <c r="I24" i="3"/>
  <c r="H24" i="3"/>
  <c r="G24" i="3"/>
  <c r="F24" i="3"/>
  <c r="E24" i="3"/>
  <c r="D24" i="3"/>
  <c r="C24" i="3"/>
  <c r="B24" i="3"/>
  <c r="J23" i="3"/>
  <c r="I23" i="3"/>
  <c r="H23" i="3"/>
  <c r="G23" i="3"/>
  <c r="F23" i="3"/>
  <c r="E23" i="3"/>
  <c r="D23" i="3"/>
  <c r="C23" i="3"/>
  <c r="B23" i="3"/>
  <c r="J22" i="3"/>
  <c r="I22" i="3"/>
  <c r="H22" i="3"/>
  <c r="G22" i="3"/>
  <c r="F22" i="3"/>
  <c r="E22" i="3"/>
  <c r="D22" i="3"/>
  <c r="C22" i="3"/>
  <c r="B22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I19" i="3"/>
  <c r="F19" i="3"/>
  <c r="E19" i="3"/>
  <c r="D19" i="3"/>
  <c r="C19" i="3"/>
  <c r="B19" i="3"/>
  <c r="J18" i="3"/>
  <c r="I18" i="3"/>
  <c r="H18" i="3"/>
  <c r="G18" i="3"/>
  <c r="F18" i="3"/>
  <c r="E18" i="3"/>
  <c r="D18" i="3"/>
  <c r="C18" i="3"/>
  <c r="B18" i="3"/>
  <c r="D17" i="3"/>
  <c r="C17" i="3"/>
  <c r="B17" i="3"/>
  <c r="J16" i="3"/>
  <c r="I16" i="3"/>
  <c r="H16" i="3"/>
  <c r="G16" i="3"/>
  <c r="F16" i="3"/>
  <c r="E16" i="3"/>
  <c r="D16" i="3"/>
  <c r="C16" i="3"/>
  <c r="B16" i="3"/>
  <c r="J15" i="3"/>
  <c r="I15" i="3"/>
  <c r="H15" i="3"/>
  <c r="G15" i="3"/>
  <c r="F15" i="3"/>
  <c r="E15" i="3"/>
  <c r="D15" i="3"/>
  <c r="C15" i="3"/>
  <c r="B15" i="3"/>
  <c r="J14" i="3"/>
  <c r="I14" i="3"/>
  <c r="H14" i="3"/>
  <c r="G14" i="3"/>
  <c r="F14" i="3"/>
  <c r="E14" i="3"/>
  <c r="D14" i="3"/>
  <c r="C14" i="3"/>
  <c r="B14" i="3"/>
  <c r="J13" i="3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F11" i="3"/>
  <c r="E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J54" i="9" l="1"/>
  <c r="I54" i="9"/>
  <c r="H54" i="9"/>
  <c r="G54" i="9"/>
  <c r="F54" i="9"/>
  <c r="E54" i="9"/>
  <c r="D54" i="9"/>
  <c r="C54" i="9"/>
  <c r="B54" i="9"/>
  <c r="J53" i="9"/>
  <c r="I53" i="9"/>
  <c r="H53" i="9"/>
  <c r="G53" i="9"/>
  <c r="F53" i="9"/>
  <c r="E53" i="9"/>
  <c r="D53" i="9"/>
  <c r="C53" i="9"/>
  <c r="B53" i="9"/>
  <c r="J52" i="9"/>
  <c r="I52" i="9"/>
  <c r="H52" i="9"/>
  <c r="G52" i="9"/>
  <c r="F52" i="9"/>
  <c r="E52" i="9"/>
  <c r="D52" i="9"/>
  <c r="C52" i="9"/>
  <c r="B52" i="9"/>
  <c r="J51" i="9"/>
  <c r="I51" i="9"/>
  <c r="H51" i="9"/>
  <c r="G51" i="9"/>
  <c r="F51" i="9"/>
  <c r="E51" i="9"/>
  <c r="D51" i="9"/>
  <c r="C51" i="9"/>
  <c r="B51" i="9"/>
  <c r="J50" i="9"/>
  <c r="I50" i="9"/>
  <c r="H50" i="9"/>
  <c r="G50" i="9"/>
  <c r="F50" i="9"/>
  <c r="E50" i="9"/>
  <c r="D50" i="9"/>
  <c r="C50" i="9"/>
  <c r="B50" i="9"/>
  <c r="J49" i="9"/>
  <c r="I49" i="9"/>
  <c r="H49" i="9"/>
  <c r="G49" i="9"/>
  <c r="F49" i="9"/>
  <c r="E49" i="9"/>
  <c r="D49" i="9"/>
  <c r="C49" i="9"/>
  <c r="B49" i="9"/>
  <c r="J48" i="9"/>
  <c r="I48" i="9"/>
  <c r="H48" i="9"/>
  <c r="G48" i="9"/>
  <c r="F48" i="9"/>
  <c r="E48" i="9"/>
  <c r="D48" i="9"/>
  <c r="C48" i="9"/>
  <c r="B48" i="9"/>
  <c r="J47" i="9"/>
  <c r="I47" i="9"/>
  <c r="H47" i="9"/>
  <c r="G47" i="9"/>
  <c r="F47" i="9"/>
  <c r="E47" i="9"/>
  <c r="D47" i="9"/>
  <c r="C47" i="9"/>
  <c r="B47" i="9"/>
  <c r="J46" i="9"/>
  <c r="I46" i="9"/>
  <c r="H46" i="9"/>
  <c r="G46" i="9"/>
  <c r="F46" i="9"/>
  <c r="E46" i="9"/>
  <c r="D46" i="9"/>
  <c r="C46" i="9"/>
  <c r="B46" i="9"/>
  <c r="J45" i="9"/>
  <c r="I45" i="9"/>
  <c r="H45" i="9"/>
  <c r="G45" i="9"/>
  <c r="F45" i="9"/>
  <c r="E45" i="9"/>
  <c r="D45" i="9"/>
  <c r="C45" i="9"/>
  <c r="B45" i="9"/>
  <c r="J44" i="9"/>
  <c r="I44" i="9"/>
  <c r="H44" i="9"/>
  <c r="G44" i="9"/>
  <c r="F44" i="9"/>
  <c r="E44" i="9"/>
  <c r="D44" i="9"/>
  <c r="C44" i="9"/>
  <c r="B44" i="9"/>
  <c r="J43" i="9"/>
  <c r="I43" i="9"/>
  <c r="H43" i="9"/>
  <c r="G43" i="9"/>
  <c r="F43" i="9"/>
  <c r="E43" i="9"/>
  <c r="D43" i="9"/>
  <c r="C43" i="9"/>
  <c r="B43" i="9"/>
  <c r="J42" i="9"/>
  <c r="I42" i="9"/>
  <c r="H42" i="9"/>
  <c r="G42" i="9"/>
  <c r="F42" i="9"/>
  <c r="E42" i="9"/>
  <c r="D42" i="9"/>
  <c r="C42" i="9"/>
  <c r="B42" i="9"/>
  <c r="J41" i="9"/>
  <c r="I41" i="9"/>
  <c r="H41" i="9"/>
  <c r="G41" i="9"/>
  <c r="F41" i="9"/>
  <c r="E41" i="9"/>
  <c r="D41" i="9"/>
  <c r="C41" i="9"/>
  <c r="B41" i="9"/>
  <c r="J40" i="9"/>
  <c r="I40" i="9"/>
  <c r="H40" i="9"/>
  <c r="G40" i="9"/>
  <c r="F40" i="9"/>
  <c r="E40" i="9"/>
  <c r="D40" i="9"/>
  <c r="C40" i="9"/>
  <c r="B40" i="9"/>
  <c r="J39" i="9"/>
  <c r="I39" i="9"/>
  <c r="H39" i="9"/>
  <c r="G39" i="9"/>
  <c r="F39" i="9"/>
  <c r="E39" i="9"/>
  <c r="D39" i="9"/>
  <c r="C39" i="9"/>
  <c r="B39" i="9"/>
  <c r="J38" i="9"/>
  <c r="I38" i="9"/>
  <c r="H38" i="9"/>
  <c r="G38" i="9"/>
  <c r="F38" i="9"/>
  <c r="E38" i="9"/>
  <c r="D38" i="9"/>
  <c r="C38" i="9"/>
  <c r="B38" i="9"/>
  <c r="J37" i="9"/>
  <c r="I37" i="9"/>
  <c r="H37" i="9"/>
  <c r="G37" i="9"/>
  <c r="F37" i="9"/>
  <c r="E37" i="9"/>
  <c r="D37" i="9"/>
  <c r="C37" i="9"/>
  <c r="B37" i="9"/>
  <c r="J36" i="9"/>
  <c r="I36" i="9"/>
  <c r="H36" i="9"/>
  <c r="G36" i="9"/>
  <c r="F36" i="9"/>
  <c r="E36" i="9"/>
  <c r="D36" i="9"/>
  <c r="C36" i="9"/>
  <c r="B36" i="9"/>
  <c r="J35" i="9"/>
  <c r="I35" i="9"/>
  <c r="H35" i="9"/>
  <c r="G35" i="9"/>
  <c r="F35" i="9"/>
  <c r="E35" i="9"/>
  <c r="D35" i="9"/>
  <c r="C35" i="9"/>
  <c r="B35" i="9"/>
  <c r="J34" i="9"/>
  <c r="I34" i="9"/>
  <c r="H34" i="9"/>
  <c r="G34" i="9"/>
  <c r="F34" i="9"/>
  <c r="E34" i="9"/>
  <c r="D34" i="9"/>
  <c r="C34" i="9"/>
  <c r="B34" i="9"/>
  <c r="J26" i="9"/>
  <c r="I26" i="9"/>
  <c r="H26" i="9"/>
  <c r="G26" i="9"/>
  <c r="F26" i="9"/>
  <c r="E26" i="9"/>
  <c r="D26" i="9"/>
  <c r="C26" i="9"/>
  <c r="J25" i="9"/>
  <c r="I25" i="9"/>
  <c r="H25" i="9"/>
  <c r="G25" i="9"/>
  <c r="F25" i="9"/>
  <c r="E25" i="9"/>
  <c r="D25" i="9"/>
  <c r="C25" i="9"/>
  <c r="J24" i="9"/>
  <c r="I24" i="9"/>
  <c r="H24" i="9"/>
  <c r="G24" i="9"/>
  <c r="F24" i="9"/>
  <c r="E24" i="9"/>
  <c r="D24" i="9"/>
  <c r="C24" i="9"/>
  <c r="J23" i="9"/>
  <c r="I23" i="9"/>
  <c r="H23" i="9"/>
  <c r="G23" i="9"/>
  <c r="F23" i="9"/>
  <c r="E23" i="9"/>
  <c r="D23" i="9"/>
  <c r="C23" i="9"/>
  <c r="J22" i="9"/>
  <c r="I22" i="9"/>
  <c r="H22" i="9"/>
  <c r="G22" i="9"/>
  <c r="F22" i="9"/>
  <c r="E22" i="9"/>
  <c r="D22" i="9"/>
  <c r="C22" i="9"/>
  <c r="J21" i="9"/>
  <c r="I21" i="9"/>
  <c r="H21" i="9"/>
  <c r="G21" i="9"/>
  <c r="F21" i="9"/>
  <c r="E21" i="9"/>
  <c r="D21" i="9"/>
  <c r="C21" i="9"/>
  <c r="J20" i="9"/>
  <c r="I20" i="9"/>
  <c r="H20" i="9"/>
  <c r="G20" i="9"/>
  <c r="F20" i="9"/>
  <c r="E20" i="9"/>
  <c r="D20" i="9"/>
  <c r="C20" i="9"/>
  <c r="J19" i="9"/>
  <c r="I19" i="9"/>
  <c r="H19" i="9"/>
  <c r="G19" i="9"/>
  <c r="F19" i="9"/>
  <c r="E19" i="9"/>
  <c r="D19" i="9"/>
  <c r="C19" i="9"/>
  <c r="J18" i="9"/>
  <c r="I18" i="9"/>
  <c r="H18" i="9"/>
  <c r="G18" i="9"/>
  <c r="F18" i="9"/>
  <c r="E18" i="9"/>
  <c r="D18" i="9"/>
  <c r="C18" i="9"/>
  <c r="J17" i="9"/>
  <c r="I17" i="9"/>
  <c r="H17" i="9"/>
  <c r="G17" i="9"/>
  <c r="F17" i="9"/>
  <c r="E17" i="9"/>
  <c r="D17" i="9"/>
  <c r="C17" i="9"/>
  <c r="J16" i="9"/>
  <c r="I16" i="9"/>
  <c r="H16" i="9"/>
  <c r="G16" i="9"/>
  <c r="F16" i="9"/>
  <c r="E16" i="9"/>
  <c r="D16" i="9"/>
  <c r="C16" i="9"/>
  <c r="J15" i="9"/>
  <c r="I15" i="9"/>
  <c r="H15" i="9"/>
  <c r="G15" i="9"/>
  <c r="F15" i="9"/>
  <c r="E15" i="9"/>
  <c r="D15" i="9"/>
  <c r="C15" i="9"/>
  <c r="J14" i="9"/>
  <c r="I14" i="9"/>
  <c r="H14" i="9"/>
  <c r="G14" i="9"/>
  <c r="F14" i="9"/>
  <c r="E14" i="9"/>
  <c r="D14" i="9"/>
  <c r="C14" i="9"/>
  <c r="J13" i="9"/>
  <c r="I13" i="9"/>
  <c r="H13" i="9"/>
  <c r="G13" i="9"/>
  <c r="F13" i="9"/>
  <c r="E13" i="9"/>
  <c r="D13" i="9"/>
  <c r="C13" i="9"/>
  <c r="J12" i="9"/>
  <c r="I12" i="9"/>
  <c r="H12" i="9"/>
  <c r="G12" i="9"/>
  <c r="F12" i="9"/>
  <c r="E12" i="9"/>
  <c r="D12" i="9"/>
  <c r="C12" i="9"/>
  <c r="J11" i="9"/>
  <c r="I11" i="9"/>
  <c r="H11" i="9"/>
  <c r="G11" i="9"/>
  <c r="F11" i="9"/>
  <c r="E11" i="9"/>
  <c r="D11" i="9"/>
  <c r="C11" i="9"/>
  <c r="J10" i="9"/>
  <c r="I10" i="9"/>
  <c r="H10" i="9"/>
  <c r="G10" i="9"/>
  <c r="F10" i="9"/>
  <c r="E10" i="9"/>
  <c r="D10" i="9"/>
  <c r="C10" i="9"/>
  <c r="J9" i="9"/>
  <c r="I9" i="9"/>
  <c r="H9" i="9"/>
  <c r="G9" i="9"/>
  <c r="F9" i="9"/>
  <c r="E9" i="9"/>
  <c r="D9" i="9"/>
  <c r="C9" i="9"/>
  <c r="J8" i="9"/>
  <c r="I8" i="9"/>
  <c r="H8" i="9"/>
  <c r="G8" i="9"/>
  <c r="F8" i="9"/>
  <c r="E8" i="9"/>
  <c r="D8" i="9"/>
  <c r="C8" i="9"/>
  <c r="J7" i="9"/>
  <c r="I7" i="9"/>
  <c r="H7" i="9"/>
  <c r="G7" i="9"/>
  <c r="F7" i="9"/>
  <c r="E7" i="9"/>
  <c r="D7" i="9"/>
  <c r="C7" i="9"/>
  <c r="J6" i="9"/>
  <c r="I6" i="9"/>
  <c r="H6" i="9"/>
  <c r="G6" i="9"/>
  <c r="F6" i="9"/>
  <c r="E6" i="9"/>
  <c r="D6" i="9"/>
  <c r="C6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</calcChain>
</file>

<file path=xl/sharedStrings.xml><?xml version="1.0" encoding="utf-8"?>
<sst xmlns="http://schemas.openxmlformats.org/spreadsheetml/2006/main" count="260" uniqueCount="164">
  <si>
    <t>Prekršaji</t>
  </si>
  <si>
    <t>UKUPNO</t>
  </si>
  <si>
    <t>Prekršaji iz Zakona o prekršajima protiv javnog reda i mira</t>
  </si>
  <si>
    <t>KRIMINALITET -                               po službenoj dužnosti</t>
  </si>
  <si>
    <t>PRIJAVLJENA KAZNENA DJELA</t>
  </si>
  <si>
    <t xml:space="preserve"> + -</t>
  </si>
  <si>
    <t>OPĆI KRIMINALITET</t>
  </si>
  <si>
    <t>Ubojstva</t>
  </si>
  <si>
    <t>Pokušaji ubojstva</t>
  </si>
  <si>
    <t>Silovanja</t>
  </si>
  <si>
    <t>Pokušaji silovanja</t>
  </si>
  <si>
    <t>Razbojništva</t>
  </si>
  <si>
    <t xml:space="preserve">Teške krađe </t>
  </si>
  <si>
    <t>Otuđenja motornih vozila (dovršena)</t>
  </si>
  <si>
    <t>Pronađena otuđena vozila</t>
  </si>
  <si>
    <t>Kaznena djela na štetu maloljetnika</t>
  </si>
  <si>
    <t>Kaznena djela maloljetnih osoba</t>
  </si>
  <si>
    <t>GOSPODARSKI KRIMINALITET</t>
  </si>
  <si>
    <t>Korupcijska kaznena djela*</t>
  </si>
  <si>
    <t>KRIMINALITET ZLOUPORABE DROGA</t>
  </si>
  <si>
    <t>UKUPNO K. D. (bez prometa)</t>
  </si>
  <si>
    <t>KAZNENA DJELA U CESTOVNOM PROMETU</t>
  </si>
  <si>
    <t>SVEUKUPNO KAZNENIH DJELA</t>
  </si>
  <si>
    <t>Počinitelji kaznenih djela u prometu</t>
  </si>
  <si>
    <t>Maloljetni počinitelji</t>
  </si>
  <si>
    <t xml:space="preserve"> POSTOTAK RAZRIJEŠENOSTI</t>
  </si>
  <si>
    <t xml:space="preserve"> KOEFICIJENT RAZRIJEŠENOSTI</t>
  </si>
  <si>
    <t>TERORIZAM I EKSTREMNO NASILJE</t>
  </si>
  <si>
    <t>RATNI ZLOČINI</t>
  </si>
  <si>
    <t>UKUPNO POČINITELJA
(pravne i fizičke osobe)</t>
  </si>
  <si>
    <t>Policijska uprava</t>
  </si>
  <si>
    <t>PROMETNE NESREĆE</t>
  </si>
  <si>
    <t>Ukupno</t>
  </si>
  <si>
    <t>S ozlijeđenim osobama</t>
  </si>
  <si>
    <t>S poginulim osobama</t>
  </si>
  <si>
    <t xml:space="preserve"> + - %</t>
  </si>
  <si>
    <t>zagrebačka</t>
  </si>
  <si>
    <t>splitsko-dalmatinska</t>
  </si>
  <si>
    <t>primorsko-goranska</t>
  </si>
  <si>
    <t>osječko-baranjska</t>
  </si>
  <si>
    <t>istarska</t>
  </si>
  <si>
    <t>dubrovačko-neretvanska</t>
  </si>
  <si>
    <t>karlovačka</t>
  </si>
  <si>
    <t>sisačko-moslavačka</t>
  </si>
  <si>
    <t>šibensko-kninska</t>
  </si>
  <si>
    <t>vukovarsko-srijemska</t>
  </si>
  <si>
    <t>zadarska</t>
  </si>
  <si>
    <t>bjelovarsko-bilogorska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</si>
  <si>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</si>
  <si>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</si>
  <si>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</si>
  <si>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</si>
  <si>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</si>
  <si>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</si>
  <si>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</si>
  <si>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</si>
  <si>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NASTRADALE OSOBE</t>
  </si>
  <si>
    <t>Poginuli</t>
  </si>
  <si>
    <t>Teško ozlijeđeni</t>
  </si>
  <si>
    <t>Lakše ozlijeđeni</t>
  </si>
  <si>
    <t>Državljanstvo</t>
  </si>
  <si>
    <t>Protuzakonito ulaženje, kretanje i boravak u Republici Hrvatskoj ili drugoj državi čl. EU i ili potp. Schengenskog sporazuma</t>
  </si>
  <si>
    <t>KRIMINALITET KIBERNETIČKE SIGURNOSTI</t>
  </si>
  <si>
    <t>ORGANIZIRANI KRIMINALITET</t>
  </si>
  <si>
    <t>Drsko ponašanje</t>
  </si>
  <si>
    <t>Odavanje skitnji i prosjačenju</t>
  </si>
  <si>
    <t>Odavanje prostituciji</t>
  </si>
  <si>
    <t>Tučnjava</t>
  </si>
  <si>
    <t>Svađa, vika i sl.</t>
  </si>
  <si>
    <t>Vrijeđ.ili omal.mor.osjećaja</t>
  </si>
  <si>
    <t>Omalovažavanje pol.službenika MUP-a</t>
  </si>
  <si>
    <t>Davanje alkohola pijanoj ili mlt.osobi</t>
  </si>
  <si>
    <t>Uživanje alkohola i droge na jav.mjestu</t>
  </si>
  <si>
    <t>Neovlašteno pucanje</t>
  </si>
  <si>
    <t>Nesprječavanje narušavanja JRM</t>
  </si>
  <si>
    <t>Držanje životinja bez nadzora</t>
  </si>
  <si>
    <t>Ostali prekršaji</t>
  </si>
  <si>
    <t>UKUPNO IZ ZPPJRM</t>
  </si>
  <si>
    <t>Lokalni propisi</t>
  </si>
  <si>
    <t>SVEUKUPNO</t>
  </si>
  <si>
    <t>Zakona o nabavi i posjedovanju oružja građana</t>
  </si>
  <si>
    <t>Zakona o javnom okupljanju</t>
  </si>
  <si>
    <t>Zakona o sprječ. nereda na šport. natjec.</t>
  </si>
  <si>
    <t xml:space="preserve">Zakon o eksplozivnim tvarima te proizvodnji i prometu oružja </t>
  </si>
  <si>
    <t>Zakona o prijevozu opasnih tvari</t>
  </si>
  <si>
    <t>Zakona o suzbijanju zlouporabe droga</t>
  </si>
  <si>
    <t>Zakona o osobnoj iskaznici</t>
  </si>
  <si>
    <t xml:space="preserve">Zakona o prebivalištu </t>
  </si>
  <si>
    <t>Zakona o strancima</t>
  </si>
  <si>
    <t>Zakona o nadzoru državne granice</t>
  </si>
  <si>
    <t>Zakona o putnim ispravama hrv.državljana</t>
  </si>
  <si>
    <t>Zakona o zaštiti od požara</t>
  </si>
  <si>
    <t>Zakona o vatrogastvu</t>
  </si>
  <si>
    <t>Zakona o deviznom poslovanju</t>
  </si>
  <si>
    <t xml:space="preserve">Zakon o provedbi carinskih propisa EU </t>
  </si>
  <si>
    <t>Zakona o zaštiti od nasilja u obitelji</t>
  </si>
  <si>
    <t>Zakona o privatnoj zaštiti</t>
  </si>
  <si>
    <t>Zakona o obveznom osiguranju u prometu</t>
  </si>
  <si>
    <t>Zakona o morskom ribarstvu</t>
  </si>
  <si>
    <t>Pomorskog zakonika</t>
  </si>
  <si>
    <t>Zakona o trošarinama</t>
  </si>
  <si>
    <t>Zakona o ugostiteljskoj djelatnosti</t>
  </si>
  <si>
    <t>Zakon o obrtu</t>
  </si>
  <si>
    <t>Zakon o zašiti novčarskih institucija</t>
  </si>
  <si>
    <t>Ostalih zakona</t>
  </si>
  <si>
    <t>*Korupcijska kaznena djela</t>
  </si>
  <si>
    <t xml:space="preserve">čl. 251. Primanje i davanje mita u postupku stečaja                                                  čl. 293. Primanje mita     </t>
  </si>
  <si>
    <t xml:space="preserve">čl. 252. Primanje mita u gospodarskom poslovanju                                                   čl. 294. Davanje mita                    </t>
  </si>
  <si>
    <t xml:space="preserve">čl. 253. Davanje mita u gospodarskom poslovanju                                                    čl. 295. Trgovanje utjecajem    </t>
  </si>
  <si>
    <t>čl. 291. Zlouporaba položaja i ovlasti – počinila službena osoba                               čl. 296. Davanje mita za trgovanje utjecajem</t>
  </si>
  <si>
    <t>čl. 292. Nezakonito poslovanje                                                                                   čl. 339. Podmićivanje zastupnika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</si>
  <si>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Koeficijent razriješenosti je  odnos broja razriješenih kaznenih djela (</t>
    </r>
    <r>
      <rPr>
        <b/>
        <sz val="8"/>
        <rFont val="Arial"/>
        <family val="2"/>
        <charset val="238"/>
      </rPr>
      <t>uključujući</t>
    </r>
    <r>
      <rPr>
        <sz val="8"/>
        <rFont val="Arial"/>
        <family val="2"/>
        <charset val="238"/>
      </rPr>
      <t xml:space="preserve"> i razriješena kaznena djela prijavljena u ranijim razdobljima) i broja prijavljenih kaznenih djela u izvještajnom razdoblju.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</si>
  <si>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Postotak razriješenosti je odnos broja razriješenih kaznenih djela (</t>
    </r>
    <r>
      <rPr>
        <b/>
        <sz val="8"/>
        <rFont val="Arial"/>
        <family val="2"/>
        <charset val="238"/>
      </rPr>
      <t>isključujući</t>
    </r>
    <r>
      <rPr>
        <sz val="8"/>
        <rFont val="Arial"/>
        <family val="2"/>
        <charset val="238"/>
      </rPr>
      <t xml:space="preserve">  razriješena kaznena djela prijavljena u ranijim razdobljima) i broja prijavljenih kaznenih djela u izvještajnom razdoblju.</t>
    </r>
  </si>
  <si>
    <t>POREDBENI PRIKAZ POSLJEDICA PROMETNIH NESREĆA</t>
  </si>
  <si>
    <t>KRATKI PREGLED OSNOVNIH POKAZATELJA KRIMINALITETA I REZULTATA RADA</t>
  </si>
  <si>
    <t>POREDBENI PRIKAZ PROMETNIH NESREĆA</t>
  </si>
  <si>
    <t>NASTRADALI STRANI DRŽAVLJANI</t>
  </si>
  <si>
    <t>PREKRŠAJI IZ ZAKONA O PREKRŠAJIMA PROTIV JAVNOG REDA I MIRA TE ODLUKAMA JEDINICA LOKALNE I PODRUČNE (REGIONALNE) SAMOUPRAVE</t>
  </si>
  <si>
    <t>PREKRŠAJI IZ OSTALIH ZAKONA</t>
  </si>
  <si>
    <t>2023.</t>
  </si>
  <si>
    <t>2024.</t>
  </si>
  <si>
    <t>2024./2023.
+-%</t>
  </si>
  <si>
    <t>2024./2023. + - %</t>
  </si>
  <si>
    <t>Afganistan</t>
  </si>
  <si>
    <t>Albanija</t>
  </si>
  <si>
    <t>Australija</t>
  </si>
  <si>
    <t/>
  </si>
  <si>
    <t>Austrija</t>
  </si>
  <si>
    <t>Belgija</t>
  </si>
  <si>
    <t>Bosna i Hercegovina</t>
  </si>
  <si>
    <t>Bugarska</t>
  </si>
  <si>
    <t>Crna Gora</t>
  </si>
  <si>
    <t>Češka</t>
  </si>
  <si>
    <t>Egipat</t>
  </si>
  <si>
    <t>Francuska</t>
  </si>
  <si>
    <t>Grčka</t>
  </si>
  <si>
    <t>Indija</t>
  </si>
  <si>
    <t>Italija</t>
  </si>
  <si>
    <t>Kanada</t>
  </si>
  <si>
    <t>Koreja</t>
  </si>
  <si>
    <t>Kosovo</t>
  </si>
  <si>
    <t>Mađarska</t>
  </si>
  <si>
    <t>Nepal</t>
  </si>
  <si>
    <t>Nizozemska</t>
  </si>
  <si>
    <t>Norveška</t>
  </si>
  <si>
    <t>Njemačka</t>
  </si>
  <si>
    <t>Poljska</t>
  </si>
  <si>
    <t>Rumunjska</t>
  </si>
  <si>
    <t>Rusija</t>
  </si>
  <si>
    <t>SAD</t>
  </si>
  <si>
    <t>Sirija</t>
  </si>
  <si>
    <t>Sjeverna Makedonija</t>
  </si>
  <si>
    <t>Slovačka</t>
  </si>
  <si>
    <t>Slovenija</t>
  </si>
  <si>
    <t>Somalija</t>
  </si>
  <si>
    <t>Srbija</t>
  </si>
  <si>
    <t>Španjolska</t>
  </si>
  <si>
    <t>Švedska</t>
  </si>
  <si>
    <t>Švicarska</t>
  </si>
  <si>
    <t>Turska</t>
  </si>
  <si>
    <t>Urugvaj</t>
  </si>
  <si>
    <t>Velika Britanija</t>
  </si>
  <si>
    <t>Ostali</t>
  </si>
  <si>
    <r>
      <t xml:space="preserve">I.- </t>
    </r>
    <r>
      <rPr>
        <b/>
        <sz val="10"/>
        <rFont val="Arial CE"/>
        <charset val="238"/>
      </rPr>
      <t>VII.</t>
    </r>
    <r>
      <rPr>
        <b/>
        <sz val="10"/>
        <rFont val="Arial CE"/>
        <family val="2"/>
        <charset val="238"/>
      </rPr>
      <t xml:space="preserve">  2024.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</si>
</sst>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">
    <xf numFmtId="0" fontId="0" fillId="0" borderId="0"/>
    <xf numFmtId="0" fontId="24" fillId="0" borderId="0"/>
    <xf numFmtId="0" fontId="25" fillId="0" borderId="0"/>
    <xf numFmtId="0" fontId="2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1" fillId="0" borderId="0"/>
  </cellStyleXfs>
  <cellXfs count="4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165" fontId="4" fillId="0" borderId="4" xfId="0" applyNumberFormat="1" applyFont="1" applyFill="1" applyBorder="1"/>
    <xf numFmtId="167" fontId="1" fillId="2" borderId="5" xfId="0" applyNumberFormat="1" applyFont="1" applyFill="1" applyBorder="1"/>
    <xf numFmtId="165" fontId="4" fillId="0" borderId="6" xfId="0" applyNumberFormat="1" applyFont="1" applyFill="1" applyBorder="1"/>
    <xf numFmtId="167" fontId="1" fillId="2" borderId="7" xfId="0" applyNumberFormat="1" applyFont="1" applyFill="1" applyBorder="1"/>
    <xf numFmtId="0" fontId="3" fillId="0" borderId="6" xfId="0" applyFont="1" applyBorder="1"/>
    <xf numFmtId="167" fontId="4" fillId="2" borderId="7" xfId="0" applyNumberFormat="1" applyFont="1" applyFill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165" fontId="4" fillId="0" borderId="9" xfId="0" applyNumberFormat="1" applyFont="1" applyFill="1" applyBorder="1"/>
    <xf numFmtId="167" fontId="4" fillId="2" borderId="10" xfId="0" applyNumberFormat="1" applyFont="1" applyFill="1" applyBorder="1"/>
    <xf numFmtId="0" fontId="2" fillId="0" borderId="1" xfId="0" applyFont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0" fontId="0" fillId="0" borderId="1" xfId="0" applyFont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5" fillId="0" borderId="0" xfId="12" applyFont="1" applyAlignment="1">
      <alignment horizontal="center"/>
    </xf>
    <xf numFmtId="0" fontId="5" fillId="4" borderId="22" xfId="12" applyFont="1" applyFill="1" applyBorder="1" applyAlignment="1">
      <alignment horizontal="center" vertical="center"/>
    </xf>
    <xf numFmtId="166" fontId="5" fillId="4" borderId="14" xfId="12" applyNumberFormat="1" applyFont="1" applyFill="1" applyBorder="1" applyAlignment="1">
      <alignment vertical="center"/>
    </xf>
    <xf numFmtId="166" fontId="5" fillId="4" borderId="19" xfId="12" applyNumberFormat="1" applyFont="1" applyFill="1" applyBorder="1" applyAlignment="1">
      <alignment vertical="center"/>
    </xf>
    <xf numFmtId="166" fontId="5" fillId="4" borderId="17" xfId="12" applyNumberFormat="1" applyFont="1" applyFill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166" fontId="5" fillId="3" borderId="29" xfId="0" applyNumberFormat="1" applyFont="1" applyFill="1" applyBorder="1" applyAlignment="1">
      <alignment vertical="center"/>
    </xf>
    <xf numFmtId="166" fontId="5" fillId="3" borderId="14" xfId="0" applyNumberFormat="1" applyFont="1" applyFill="1" applyBorder="1" applyAlignment="1">
      <alignment vertical="center"/>
    </xf>
    <xf numFmtId="167" fontId="5" fillId="0" borderId="30" xfId="0" applyNumberFormat="1" applyFon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4" fillId="3" borderId="29" xfId="0" applyNumberFormat="1" applyFont="1" applyFill="1" applyBorder="1" applyAlignment="1">
      <alignment vertical="center"/>
    </xf>
    <xf numFmtId="166" fontId="4" fillId="4" borderId="13" xfId="12" applyNumberFormat="1" applyFont="1" applyFill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66" fontId="4" fillId="3" borderId="31" xfId="0" applyNumberFormat="1" applyFont="1" applyFill="1" applyBorder="1" applyAlignment="1">
      <alignment vertical="center"/>
    </xf>
    <xf numFmtId="166" fontId="5" fillId="3" borderId="19" xfId="0" applyNumberFormat="1" applyFont="1" applyFill="1" applyBorder="1" applyAlignment="1">
      <alignment vertical="center"/>
    </xf>
    <xf numFmtId="166" fontId="4" fillId="4" borderId="18" xfId="12" applyNumberFormat="1" applyFont="1" applyFill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166" fontId="4" fillId="3" borderId="32" xfId="0" applyNumberFormat="1" applyFont="1" applyFill="1" applyBorder="1" applyAlignment="1">
      <alignment vertical="center"/>
    </xf>
    <xf numFmtId="166" fontId="5" fillId="3" borderId="17" xfId="0" applyNumberFormat="1" applyFont="1" applyFill="1" applyBorder="1" applyAlignment="1">
      <alignment vertical="center"/>
    </xf>
    <xf numFmtId="166" fontId="4" fillId="4" borderId="16" xfId="12" applyNumberFormat="1" applyFont="1" applyFill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4" fillId="0" borderId="19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167" fontId="4" fillId="2" borderId="35" xfId="0" applyNumberFormat="1" applyFont="1" applyFill="1" applyBorder="1" applyAlignment="1">
      <alignment vertical="center"/>
    </xf>
    <xf numFmtId="166" fontId="4" fillId="3" borderId="36" xfId="0" applyNumberFormat="1" applyFont="1" applyFill="1" applyBorder="1" applyAlignment="1">
      <alignment vertical="center"/>
    </xf>
    <xf numFmtId="166" fontId="5" fillId="3" borderId="34" xfId="0" applyNumberFormat="1" applyFont="1" applyFill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5" fillId="0" borderId="38" xfId="0" applyNumberFormat="1" applyFont="1" applyFill="1" applyBorder="1" applyAlignment="1">
      <alignment vertical="center"/>
    </xf>
    <xf numFmtId="166" fontId="4" fillId="5" borderId="37" xfId="12" applyNumberFormat="1" applyFont="1" applyFill="1" applyBorder="1" applyAlignment="1">
      <alignment vertical="center"/>
    </xf>
    <xf numFmtId="166" fontId="5" fillId="5" borderId="38" xfId="12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167" fontId="5" fillId="2" borderId="10" xfId="0" applyNumberFormat="1" applyFont="1" applyFill="1" applyBorder="1" applyAlignment="1">
      <alignment vertical="center"/>
    </xf>
    <xf numFmtId="166" fontId="5" fillId="3" borderId="31" xfId="0" applyNumberFormat="1" applyFont="1" applyFill="1" applyBorder="1" applyAlignment="1">
      <alignment vertical="center"/>
    </xf>
    <xf numFmtId="167" fontId="0" fillId="2" borderId="7" xfId="0" applyNumberFormat="1" applyFill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167" fontId="5" fillId="2" borderId="41" xfId="0" applyNumberFormat="1" applyFont="1" applyFill="1" applyBorder="1" applyAlignment="1">
      <alignment vertical="center"/>
    </xf>
    <xf numFmtId="166" fontId="5" fillId="3" borderId="42" xfId="0" applyNumberFormat="1" applyFont="1" applyFill="1" applyBorder="1" applyAlignment="1">
      <alignment vertical="center"/>
    </xf>
    <xf numFmtId="166" fontId="5" fillId="3" borderId="40" xfId="0" applyNumberFormat="1" applyFont="1" applyFill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3" fontId="16" fillId="0" borderId="17" xfId="0" applyNumberFormat="1" applyFont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166" fontId="5" fillId="3" borderId="32" xfId="0" applyNumberFormat="1" applyFont="1" applyFill="1" applyBorder="1" applyAlignment="1">
      <alignment vertical="center"/>
    </xf>
    <xf numFmtId="0" fontId="5" fillId="0" borderId="3" xfId="12" applyFont="1" applyBorder="1" applyAlignment="1">
      <alignment vertical="center" wrapText="1"/>
    </xf>
    <xf numFmtId="0" fontId="9" fillId="0" borderId="3" xfId="12" applyFont="1" applyBorder="1" applyAlignment="1">
      <alignment vertical="center" wrapText="1"/>
    </xf>
    <xf numFmtId="0" fontId="9" fillId="0" borderId="8" xfId="12" applyFont="1" applyBorder="1" applyAlignment="1">
      <alignment vertical="center" wrapText="1"/>
    </xf>
    <xf numFmtId="0" fontId="9" fillId="0" borderId="6" xfId="12" applyFont="1" applyBorder="1" applyAlignment="1">
      <alignment vertical="center" wrapText="1"/>
    </xf>
    <xf numFmtId="0" fontId="12" fillId="0" borderId="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25" xfId="12" applyFont="1" applyBorder="1" applyAlignment="1">
      <alignment vertical="center" wrapText="1"/>
    </xf>
    <xf numFmtId="0" fontId="15" fillId="0" borderId="27" xfId="12" applyFont="1" applyBorder="1" applyAlignment="1">
      <alignment vertical="center" wrapText="1"/>
    </xf>
    <xf numFmtId="0" fontId="5" fillId="0" borderId="6" xfId="12" applyFont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0" fontId="15" fillId="0" borderId="8" xfId="12" applyFont="1" applyBorder="1" applyAlignment="1">
      <alignment vertical="center" wrapText="1"/>
    </xf>
    <xf numFmtId="0" fontId="9" fillId="0" borderId="28" xfId="12" applyFont="1" applyFill="1" applyBorder="1" applyAlignment="1">
      <alignment vertical="center" wrapText="1"/>
    </xf>
    <xf numFmtId="0" fontId="9" fillId="0" borderId="6" xfId="0" applyFont="1" applyBorder="1" applyAlignment="1"/>
    <xf numFmtId="0" fontId="15" fillId="0" borderId="4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4" borderId="45" xfId="12" applyNumberFormat="1" applyFont="1" applyFill="1" applyBorder="1" applyAlignment="1">
      <alignment vertical="center"/>
    </xf>
    <xf numFmtId="166" fontId="5" fillId="4" borderId="46" xfId="12" applyNumberFormat="1" applyFont="1" applyFill="1" applyBorder="1" applyAlignment="1">
      <alignment vertical="center"/>
    </xf>
    <xf numFmtId="167" fontId="5" fillId="0" borderId="15" xfId="0" applyNumberFormat="1" applyFont="1" applyBorder="1" applyAlignment="1">
      <alignment vertical="center"/>
    </xf>
    <xf numFmtId="167" fontId="4" fillId="0" borderId="30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vertical="center"/>
    </xf>
    <xf numFmtId="167" fontId="4" fillId="0" borderId="47" xfId="0" applyNumberFormat="1" applyFont="1" applyBorder="1" applyAlignment="1">
      <alignment vertical="center"/>
    </xf>
    <xf numFmtId="166" fontId="5" fillId="4" borderId="16" xfId="12" applyNumberFormat="1" applyFont="1" applyFill="1" applyBorder="1" applyAlignment="1">
      <alignment vertical="center"/>
    </xf>
    <xf numFmtId="167" fontId="5" fillId="0" borderId="5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3" fontId="17" fillId="0" borderId="22" xfId="0" applyNumberFormat="1" applyFont="1" applyBorder="1" applyAlignment="1">
      <alignment vertical="center"/>
    </xf>
    <xf numFmtId="167" fontId="17" fillId="2" borderId="20" xfId="0" applyNumberFormat="1" applyFont="1" applyFill="1" applyBorder="1" applyAlignment="1">
      <alignment vertical="center"/>
    </xf>
    <xf numFmtId="166" fontId="17" fillId="3" borderId="23" xfId="0" applyNumberFormat="1" applyFont="1" applyFill="1" applyBorder="1" applyAlignment="1">
      <alignment vertical="center"/>
    </xf>
    <xf numFmtId="166" fontId="17" fillId="3" borderId="22" xfId="0" applyNumberFormat="1" applyFont="1" applyFill="1" applyBorder="1" applyAlignment="1">
      <alignment vertical="center"/>
    </xf>
    <xf numFmtId="167" fontId="5" fillId="0" borderId="43" xfId="0" applyNumberFormat="1" applyFont="1" applyBorder="1" applyAlignment="1">
      <alignment vertical="center"/>
    </xf>
    <xf numFmtId="166" fontId="17" fillId="4" borderId="21" xfId="12" applyNumberFormat="1" applyFont="1" applyFill="1" applyBorder="1" applyAlignment="1">
      <alignment vertical="center"/>
    </xf>
    <xf numFmtId="166" fontId="17" fillId="4" borderId="22" xfId="12" applyNumberFormat="1" applyFont="1" applyFill="1" applyBorder="1" applyAlignment="1">
      <alignment vertical="center"/>
    </xf>
    <xf numFmtId="167" fontId="5" fillId="0" borderId="20" xfId="0" applyNumberFormat="1" applyFont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67" fontId="5" fillId="2" borderId="48" xfId="0" applyNumberFormat="1" applyFont="1" applyFill="1" applyBorder="1" applyAlignment="1">
      <alignment vertical="center"/>
    </xf>
    <xf numFmtId="166" fontId="5" fillId="5" borderId="37" xfId="12" applyNumberFormat="1" applyFont="1" applyFill="1" applyBorder="1" applyAlignment="1">
      <alignment vertical="center"/>
    </xf>
    <xf numFmtId="166" fontId="5" fillId="5" borderId="48" xfId="12" applyNumberFormat="1" applyFont="1" applyFill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5" fillId="0" borderId="50" xfId="0" applyNumberFormat="1" applyFont="1" applyFill="1" applyBorder="1" applyAlignment="1">
      <alignment vertical="center"/>
    </xf>
    <xf numFmtId="167" fontId="0" fillId="2" borderId="51" xfId="0" applyNumberFormat="1" applyFill="1" applyBorder="1" applyAlignment="1">
      <alignment vertical="center"/>
    </xf>
    <xf numFmtId="0" fontId="4" fillId="5" borderId="49" xfId="12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166" fontId="4" fillId="5" borderId="51" xfId="12" applyNumberFormat="1" applyFont="1" applyFill="1" applyBorder="1" applyAlignment="1">
      <alignment vertical="center"/>
    </xf>
    <xf numFmtId="0" fontId="5" fillId="0" borderId="9" xfId="12" applyFont="1" applyBorder="1" applyAlignment="1">
      <alignment vertical="center" wrapText="1"/>
    </xf>
    <xf numFmtId="165" fontId="5" fillId="0" borderId="1" xfId="0" applyNumberFormat="1" applyFont="1" applyFill="1" applyBorder="1"/>
    <xf numFmtId="165" fontId="4" fillId="0" borderId="27" xfId="0" applyNumberFormat="1" applyFont="1" applyFill="1" applyBorder="1"/>
    <xf numFmtId="167" fontId="4" fillId="2" borderId="41" xfId="0" applyNumberFormat="1" applyFont="1" applyFill="1" applyBorder="1"/>
    <xf numFmtId="0" fontId="3" fillId="0" borderId="53" xfId="0" applyFont="1" applyBorder="1" applyProtection="1"/>
    <xf numFmtId="165" fontId="5" fillId="0" borderId="17" xfId="0" applyNumberFormat="1" applyFont="1" applyBorder="1"/>
    <xf numFmtId="165" fontId="5" fillId="0" borderId="17" xfId="0" applyNumberFormat="1" applyFont="1" applyFill="1" applyBorder="1"/>
    <xf numFmtId="0" fontId="3" fillId="0" borderId="0" xfId="11" applyFont="1" applyAlignment="1">
      <alignment wrapText="1"/>
    </xf>
    <xf numFmtId="0" fontId="15" fillId="0" borderId="6" xfId="12" applyFont="1" applyBorder="1" applyAlignment="1">
      <alignment vertical="center" wrapText="1"/>
    </xf>
    <xf numFmtId="3" fontId="5" fillId="0" borderId="16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166" fontId="4" fillId="0" borderId="30" xfId="0" applyNumberFormat="1" applyFont="1" applyBorder="1" applyAlignment="1">
      <alignment vertical="center"/>
    </xf>
    <xf numFmtId="166" fontId="21" fillId="5" borderId="37" xfId="0" applyNumberFormat="1" applyFont="1" applyFill="1" applyBorder="1" applyAlignment="1">
      <alignment vertical="center"/>
    </xf>
    <xf numFmtId="166" fontId="22" fillId="5" borderId="38" xfId="0" applyNumberFormat="1" applyFont="1" applyFill="1" applyBorder="1" applyAlignment="1">
      <alignment vertical="center"/>
    </xf>
    <xf numFmtId="166" fontId="13" fillId="5" borderId="37" xfId="12" applyNumberFormat="1" applyFont="1" applyFill="1" applyBorder="1" applyAlignment="1">
      <alignment vertical="center"/>
    </xf>
    <xf numFmtId="166" fontId="14" fillId="5" borderId="38" xfId="12" applyNumberFormat="1" applyFont="1" applyFill="1" applyBorder="1" applyAlignment="1">
      <alignment vertical="center"/>
    </xf>
    <xf numFmtId="166" fontId="4" fillId="0" borderId="35" xfId="12" applyNumberFormat="1" applyFont="1" applyFill="1" applyBorder="1" applyAlignment="1">
      <alignment vertical="center"/>
    </xf>
    <xf numFmtId="167" fontId="4" fillId="5" borderId="55" xfId="0" applyNumberFormat="1" applyFont="1" applyFill="1" applyBorder="1" applyAlignment="1">
      <alignment vertical="center"/>
    </xf>
    <xf numFmtId="166" fontId="13" fillId="5" borderId="48" xfId="12" applyNumberFormat="1" applyFont="1" applyFill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5" fillId="0" borderId="40" xfId="0" applyNumberFormat="1" applyFont="1" applyBorder="1" applyAlignment="1">
      <alignment vertical="center"/>
    </xf>
    <xf numFmtId="166" fontId="5" fillId="0" borderId="7" xfId="12" applyNumberFormat="1" applyFont="1" applyFill="1" applyBorder="1" applyAlignment="1">
      <alignment vertical="center"/>
    </xf>
    <xf numFmtId="166" fontId="4" fillId="3" borderId="16" xfId="0" applyNumberFormat="1" applyFont="1" applyFill="1" applyBorder="1" applyAlignment="1">
      <alignment vertical="center"/>
    </xf>
    <xf numFmtId="166" fontId="5" fillId="0" borderId="5" xfId="12" applyNumberFormat="1" applyFont="1" applyFill="1" applyBorder="1" applyAlignment="1">
      <alignment vertical="center"/>
    </xf>
    <xf numFmtId="167" fontId="5" fillId="2" borderId="56" xfId="0" applyNumberFormat="1" applyFont="1" applyFill="1" applyBorder="1" applyAlignment="1">
      <alignment vertical="center"/>
    </xf>
    <xf numFmtId="166" fontId="5" fillId="3" borderId="16" xfId="0" applyNumberFormat="1" applyFont="1" applyFill="1" applyBorder="1" applyAlignment="1">
      <alignment vertical="center"/>
    </xf>
    <xf numFmtId="167" fontId="5" fillId="0" borderId="7" xfId="0" applyNumberFormat="1" applyFont="1" applyBorder="1" applyAlignment="1">
      <alignment vertical="center"/>
    </xf>
    <xf numFmtId="166" fontId="4" fillId="7" borderId="16" xfId="12" applyNumberFormat="1" applyFont="1" applyFill="1" applyBorder="1" applyAlignment="1">
      <alignment vertical="center"/>
    </xf>
    <xf numFmtId="167" fontId="16" fillId="2" borderId="5" xfId="0" applyNumberFormat="1" applyFont="1" applyFill="1" applyBorder="1" applyAlignment="1">
      <alignment vertical="center"/>
    </xf>
    <xf numFmtId="166" fontId="16" fillId="3" borderId="29" xfId="0" applyNumberFormat="1" applyFont="1" applyFill="1" applyBorder="1" applyAlignment="1">
      <alignment vertical="center"/>
    </xf>
    <xf numFmtId="166" fontId="16" fillId="3" borderId="14" xfId="0" applyNumberFormat="1" applyFont="1" applyFill="1" applyBorder="1" applyAlignment="1">
      <alignment vertical="center"/>
    </xf>
    <xf numFmtId="3" fontId="5" fillId="6" borderId="16" xfId="0" applyNumberFormat="1" applyFont="1" applyFill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67" fontId="0" fillId="2" borderId="15" xfId="0" applyNumberFormat="1" applyFill="1" applyBorder="1" applyAlignment="1">
      <alignment vertical="center"/>
    </xf>
    <xf numFmtId="166" fontId="4" fillId="5" borderId="45" xfId="12" applyNumberFormat="1" applyFont="1" applyFill="1" applyBorder="1" applyAlignment="1">
      <alignment vertical="center"/>
    </xf>
    <xf numFmtId="166" fontId="5" fillId="5" borderId="46" xfId="12" applyNumberFormat="1" applyFont="1" applyFill="1" applyBorder="1" applyAlignment="1">
      <alignment vertical="center"/>
    </xf>
    <xf numFmtId="167" fontId="5" fillId="5" borderId="57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8" xfId="0" applyNumberFormat="1" applyFont="1" applyFill="1" applyBorder="1" applyAlignment="1">
      <alignment vertical="center"/>
    </xf>
    <xf numFmtId="167" fontId="5" fillId="5" borderId="51" xfId="0" applyNumberFormat="1" applyFont="1" applyFill="1" applyBorder="1" applyAlignment="1">
      <alignment vertical="center"/>
    </xf>
    <xf numFmtId="0" fontId="11" fillId="0" borderId="58" xfId="0" applyFont="1" applyFill="1" applyBorder="1" applyAlignment="1">
      <alignment horizontal="center" vertical="center" wrapText="1" shrinkToFit="1"/>
    </xf>
    <xf numFmtId="0" fontId="23" fillId="0" borderId="50" xfId="0" applyFont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 shrinkToFit="1"/>
    </xf>
    <xf numFmtId="16" fontId="11" fillId="0" borderId="59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6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2" xfId="0" applyNumberFormat="1" applyFont="1" applyFill="1" applyBorder="1" applyAlignment="1">
      <alignment vertical="center"/>
    </xf>
    <xf numFmtId="3" fontId="10" fillId="0" borderId="46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164" fontId="4" fillId="0" borderId="46" xfId="0" applyNumberFormat="1" applyFont="1" applyFill="1" applyBorder="1" applyAlignment="1">
      <alignment vertical="center"/>
    </xf>
    <xf numFmtId="16" fontId="11" fillId="0" borderId="44" xfId="0" applyNumberFormat="1" applyFont="1" applyFill="1" applyBorder="1" applyAlignment="1">
      <alignment vertical="center"/>
    </xf>
    <xf numFmtId="3" fontId="10" fillId="0" borderId="17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10" fillId="0" borderId="22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0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59" xfId="0" applyNumberFormat="1" applyFont="1" applyFill="1" applyBorder="1" applyAlignment="1">
      <alignment vertical="center"/>
    </xf>
    <xf numFmtId="3" fontId="5" fillId="0" borderId="61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" fontId="11" fillId="0" borderId="59" xfId="0" applyNumberFormat="1" applyFont="1" applyFill="1" applyBorder="1"/>
    <xf numFmtId="167" fontId="4" fillId="2" borderId="12" xfId="0" applyNumberFormat="1" applyFont="1" applyFill="1" applyBorder="1"/>
    <xf numFmtId="164" fontId="4" fillId="0" borderId="11" xfId="0" applyNumberFormat="1" applyFont="1" applyFill="1" applyBorder="1"/>
    <xf numFmtId="164" fontId="5" fillId="0" borderId="11" xfId="0" applyNumberFormat="1" applyFont="1" applyFill="1" applyBorder="1"/>
    <xf numFmtId="3" fontId="5" fillId="0" borderId="46" xfId="0" applyNumberFormat="1" applyFont="1" applyFill="1" applyBorder="1"/>
    <xf numFmtId="16" fontId="11" fillId="0" borderId="52" xfId="0" applyNumberFormat="1" applyFont="1" applyFill="1" applyBorder="1"/>
    <xf numFmtId="167" fontId="4" fillId="2" borderId="15" xfId="0" applyNumberFormat="1" applyFont="1" applyFill="1" applyBorder="1"/>
    <xf numFmtId="164" fontId="4" fillId="0" borderId="46" xfId="0" applyNumberFormat="1" applyFont="1" applyFill="1" applyBorder="1"/>
    <xf numFmtId="164" fontId="5" fillId="0" borderId="46" xfId="0" applyNumberFormat="1" applyFont="1" applyFill="1" applyBorder="1"/>
    <xf numFmtId="3" fontId="10" fillId="0" borderId="46" xfId="0" applyNumberFormat="1" applyFont="1" applyFill="1" applyBorder="1"/>
    <xf numFmtId="16" fontId="11" fillId="0" borderId="44" xfId="0" applyNumberFormat="1" applyFont="1" applyFill="1" applyBorder="1"/>
    <xf numFmtId="164" fontId="4" fillId="0" borderId="17" xfId="0" applyNumberFormat="1" applyFont="1" applyFill="1" applyBorder="1"/>
    <xf numFmtId="164" fontId="5" fillId="0" borderId="17" xfId="0" applyNumberFormat="1" applyFont="1" applyFill="1" applyBorder="1"/>
    <xf numFmtId="3" fontId="10" fillId="0" borderId="17" xfId="0" applyNumberFormat="1" applyFont="1" applyFill="1" applyBorder="1"/>
    <xf numFmtId="3" fontId="5" fillId="0" borderId="17" xfId="0" applyNumberFormat="1" applyFont="1" applyFill="1" applyBorder="1"/>
    <xf numFmtId="16" fontId="11" fillId="0" borderId="54" xfId="0" applyNumberFormat="1" applyFont="1" applyFill="1" applyBorder="1"/>
    <xf numFmtId="167" fontId="4" fillId="2" borderId="20" xfId="0" applyNumberFormat="1" applyFont="1" applyFill="1" applyBorder="1"/>
    <xf numFmtId="164" fontId="4" fillId="0" borderId="22" xfId="0" applyNumberFormat="1" applyFont="1" applyFill="1" applyBorder="1"/>
    <xf numFmtId="3" fontId="10" fillId="0" borderId="22" xfId="0" applyNumberFormat="1" applyFont="1" applyFill="1" applyBorder="1"/>
    <xf numFmtId="3" fontId="5" fillId="0" borderId="22" xfId="0" applyNumberFormat="1" applyFont="1" applyFill="1" applyBorder="1"/>
    <xf numFmtId="164" fontId="5" fillId="0" borderId="22" xfId="0" applyNumberFormat="1" applyFont="1" applyFill="1" applyBorder="1"/>
    <xf numFmtId="164" fontId="5" fillId="0" borderId="63" xfId="0" applyNumberFormat="1" applyFont="1" applyFill="1" applyBorder="1" applyAlignment="1">
      <alignment vertical="center"/>
    </xf>
    <xf numFmtId="164" fontId="10" fillId="0" borderId="46" xfId="0" applyNumberFormat="1" applyFont="1" applyFill="1" applyBorder="1"/>
    <xf numFmtId="164" fontId="10" fillId="0" borderId="17" xfId="0" applyNumberFormat="1" applyFont="1" applyFill="1" applyBorder="1"/>
    <xf numFmtId="16" fontId="11" fillId="0" borderId="60" xfId="0" applyNumberFormat="1" applyFont="1" applyFill="1" applyBorder="1"/>
    <xf numFmtId="167" fontId="4" fillId="2" borderId="5" xfId="0" applyNumberFormat="1" applyFont="1" applyFill="1" applyBorder="1"/>
    <xf numFmtId="164" fontId="4" fillId="0" borderId="14" xfId="0" applyNumberFormat="1" applyFont="1" applyFill="1" applyBorder="1"/>
    <xf numFmtId="164" fontId="5" fillId="0" borderId="14" xfId="0" applyNumberFormat="1" applyFont="1" applyFill="1" applyBorder="1"/>
    <xf numFmtId="164" fontId="10" fillId="0" borderId="14" xfId="0" applyNumberFormat="1" applyFont="1" applyFill="1" applyBorder="1"/>
    <xf numFmtId="167" fontId="11" fillId="2" borderId="7" xfId="0" applyNumberFormat="1" applyFont="1" applyFill="1" applyBorder="1"/>
    <xf numFmtId="16" fontId="11" fillId="0" borderId="53" xfId="0" applyNumberFormat="1" applyFont="1" applyFill="1" applyBorder="1"/>
    <xf numFmtId="164" fontId="4" fillId="0" borderId="19" xfId="0" applyNumberFormat="1" applyFont="1" applyFill="1" applyBorder="1"/>
    <xf numFmtId="164" fontId="5" fillId="0" borderId="19" xfId="0" applyNumberFormat="1" applyFont="1" applyFill="1" applyBorder="1"/>
    <xf numFmtId="164" fontId="10" fillId="0" borderId="19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vertical="center"/>
    </xf>
    <xf numFmtId="3" fontId="5" fillId="0" borderId="65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0" xfId="0" applyNumberFormat="1" applyFont="1" applyBorder="1"/>
    <xf numFmtId="0" fontId="6" fillId="0" borderId="11" xfId="0" applyFont="1" applyBorder="1" applyAlignment="1">
      <alignment horizontal="center" vertical="center"/>
    </xf>
    <xf numFmtId="165" fontId="5" fillId="0" borderId="46" xfId="0" applyNumberFormat="1" applyFont="1" applyBorder="1"/>
    <xf numFmtId="165" fontId="2" fillId="0" borderId="19" xfId="0" applyNumberFormat="1" applyFont="1" applyBorder="1"/>
    <xf numFmtId="0" fontId="3" fillId="0" borderId="6" xfId="0" applyFont="1" applyFill="1" applyBorder="1"/>
    <xf numFmtId="0" fontId="11" fillId="0" borderId="6" xfId="0" applyFont="1" applyBorder="1" applyAlignment="1">
      <alignment vertical="center" wrapText="1"/>
    </xf>
    <xf numFmtId="165" fontId="0" fillId="0" borderId="13" xfId="0" applyNumberForma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7" fontId="10" fillId="2" borderId="41" xfId="0" applyNumberFormat="1" applyFont="1" applyFill="1" applyBorder="1" applyAlignment="1">
      <alignment vertical="center"/>
    </xf>
    <xf numFmtId="167" fontId="5" fillId="2" borderId="30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167" fontId="4" fillId="2" borderId="48" xfId="0" quotePrefix="1" applyNumberFormat="1" applyFont="1" applyFill="1" applyBorder="1" applyAlignment="1">
      <alignment horizontal="right" vertical="center"/>
    </xf>
    <xf numFmtId="167" fontId="5" fillId="2" borderId="5" xfId="0" quotePrefix="1" applyNumberFormat="1" applyFon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3" fontId="4" fillId="0" borderId="0" xfId="0" applyNumberFormat="1" applyFont="1"/>
    <xf numFmtId="3" fontId="7" fillId="0" borderId="11" xfId="0" applyNumberFormat="1" applyFont="1" applyFill="1" applyBorder="1" applyAlignment="1">
      <alignment vertical="center"/>
    </xf>
    <xf numFmtId="0" fontId="19" fillId="0" borderId="60" xfId="0" applyFont="1" applyFill="1" applyBorder="1" applyAlignment="1">
      <alignment horizontal="left" vertical="center"/>
    </xf>
    <xf numFmtId="165" fontId="4" fillId="0" borderId="13" xfId="0" applyNumberFormat="1" applyFont="1" applyFill="1" applyBorder="1" applyAlignment="1">
      <alignment horizontal="right"/>
    </xf>
    <xf numFmtId="165" fontId="5" fillId="0" borderId="66" xfId="0" applyNumberFormat="1" applyFont="1" applyFill="1" applyBorder="1" applyAlignment="1">
      <alignment horizontal="right"/>
    </xf>
    <xf numFmtId="166" fontId="19" fillId="2" borderId="5" xfId="0" applyNumberFormat="1" applyFont="1" applyFill="1" applyBorder="1" applyAlignment="1">
      <alignment horizontal="right"/>
    </xf>
    <xf numFmtId="165" fontId="10" fillId="0" borderId="66" xfId="0" applyNumberFormat="1" applyFont="1" applyFill="1" applyBorder="1" applyAlignment="1">
      <alignment horizontal="right"/>
    </xf>
    <xf numFmtId="165" fontId="5" fillId="0" borderId="30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2" fillId="0" borderId="29" xfId="0" applyNumberFormat="1" applyFont="1" applyBorder="1"/>
    <xf numFmtId="165" fontId="0" fillId="0" borderId="13" xfId="0" applyNumberFormat="1" applyBorder="1"/>
    <xf numFmtId="165" fontId="2" fillId="0" borderId="14" xfId="0" applyNumberFormat="1" applyFont="1" applyBorder="1"/>
    <xf numFmtId="165" fontId="0" fillId="0" borderId="3" xfId="0" applyNumberFormat="1" applyBorder="1"/>
    <xf numFmtId="0" fontId="19" fillId="0" borderId="60" xfId="0" applyFont="1" applyFill="1" applyBorder="1"/>
    <xf numFmtId="165" fontId="19" fillId="0" borderId="13" xfId="0" applyNumberFormat="1" applyFont="1" applyBorder="1"/>
    <xf numFmtId="165" fontId="2" fillId="0" borderId="14" xfId="0" applyNumberFormat="1" applyFont="1" applyFill="1" applyBorder="1"/>
    <xf numFmtId="165" fontId="19" fillId="0" borderId="13" xfId="0" applyNumberFormat="1" applyFont="1" applyFill="1" applyBorder="1"/>
    <xf numFmtId="165" fontId="2" fillId="0" borderId="29" xfId="0" applyNumberFormat="1" applyFont="1" applyFill="1" applyBorder="1"/>
    <xf numFmtId="0" fontId="19" fillId="0" borderId="44" xfId="0" applyFont="1" applyFill="1" applyBorder="1"/>
    <xf numFmtId="165" fontId="2" fillId="0" borderId="32" xfId="0" applyNumberFormat="1" applyFont="1" applyBorder="1"/>
    <xf numFmtId="165" fontId="0" fillId="0" borderId="16" xfId="0" applyNumberFormat="1" applyBorder="1"/>
    <xf numFmtId="165" fontId="0" fillId="0" borderId="6" xfId="0" applyNumberFormat="1" applyBorder="1"/>
    <xf numFmtId="165" fontId="4" fillId="2" borderId="5" xfId="0" applyNumberFormat="1" applyFont="1" applyFill="1" applyBorder="1"/>
    <xf numFmtId="165" fontId="2" fillId="0" borderId="17" xfId="0" applyNumberFormat="1" applyFont="1" applyFill="1" applyBorder="1"/>
    <xf numFmtId="165" fontId="19" fillId="0" borderId="16" xfId="0" applyNumberFormat="1" applyFont="1" applyBorder="1"/>
    <xf numFmtId="165" fontId="0" fillId="0" borderId="16" xfId="0" applyNumberFormat="1" applyFill="1" applyBorder="1"/>
    <xf numFmtId="165" fontId="2" fillId="0" borderId="42" xfId="0" applyNumberFormat="1" applyFont="1" applyFill="1" applyBorder="1"/>
    <xf numFmtId="0" fontId="20" fillId="0" borderId="0" xfId="0" applyFont="1"/>
    <xf numFmtId="167" fontId="4" fillId="5" borderId="72" xfId="0" applyNumberFormat="1" applyFont="1" applyFill="1" applyBorder="1" applyAlignment="1">
      <alignment vertical="center"/>
    </xf>
    <xf numFmtId="166" fontId="13" fillId="5" borderId="73" xfId="12" applyNumberFormat="1" applyFont="1" applyFill="1" applyBorder="1" applyAlignment="1">
      <alignment vertical="center"/>
    </xf>
    <xf numFmtId="166" fontId="14" fillId="5" borderId="74" xfId="12" applyNumberFormat="1" applyFont="1" applyFill="1" applyBorder="1" applyAlignment="1">
      <alignment vertical="center"/>
    </xf>
    <xf numFmtId="166" fontId="13" fillId="5" borderId="41" xfId="12" applyNumberFormat="1" applyFont="1" applyFill="1" applyBorder="1" applyAlignment="1">
      <alignment vertical="center"/>
    </xf>
    <xf numFmtId="167" fontId="4" fillId="0" borderId="55" xfId="0" applyNumberFormat="1" applyFont="1" applyBorder="1" applyAlignment="1">
      <alignment vertical="center"/>
    </xf>
    <xf numFmtId="166" fontId="4" fillId="4" borderId="37" xfId="12" applyNumberFormat="1" applyFont="1" applyFill="1" applyBorder="1" applyAlignment="1">
      <alignment vertical="center"/>
    </xf>
    <xf numFmtId="166" fontId="5" fillId="4" borderId="38" xfId="12" applyNumberFormat="1" applyFont="1" applyFill="1" applyBorder="1" applyAlignment="1">
      <alignment vertical="center"/>
    </xf>
    <xf numFmtId="167" fontId="4" fillId="0" borderId="48" xfId="0" applyNumberFormat="1" applyFont="1" applyBorder="1" applyAlignment="1">
      <alignment vertical="center"/>
    </xf>
    <xf numFmtId="165" fontId="0" fillId="0" borderId="16" xfId="0" applyNumberFormat="1" applyFont="1" applyFill="1" applyBorder="1"/>
    <xf numFmtId="0" fontId="5" fillId="0" borderId="0" xfId="12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1" fillId="0" borderId="29" xfId="0" applyNumberFormat="1" applyFont="1" applyBorder="1"/>
    <xf numFmtId="165" fontId="1" fillId="0" borderId="32" xfId="0" applyNumberFormat="1" applyFont="1" applyBorder="1"/>
    <xf numFmtId="165" fontId="1" fillId="0" borderId="32" xfId="0" applyNumberFormat="1" applyFont="1" applyFill="1" applyBorder="1"/>
    <xf numFmtId="165" fontId="1" fillId="0" borderId="16" xfId="0" applyNumberFormat="1" applyFont="1" applyBorder="1"/>
    <xf numFmtId="0" fontId="0" fillId="0" borderId="27" xfId="0" applyFill="1" applyBorder="1"/>
    <xf numFmtId="0" fontId="0" fillId="0" borderId="0" xfId="0" applyAlignment="1">
      <alignment horizontal="left"/>
    </xf>
    <xf numFmtId="0" fontId="1" fillId="0" borderId="52" xfId="0" applyFont="1" applyBorder="1" applyAlignment="1">
      <alignment horizontal="left" vertical="center"/>
    </xf>
    <xf numFmtId="0" fontId="5" fillId="0" borderId="57" xfId="0" applyFont="1" applyFill="1" applyBorder="1" applyAlignment="1">
      <alignment horizontal="right"/>
    </xf>
    <xf numFmtId="166" fontId="19" fillId="2" borderId="15" xfId="0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67" fontId="4" fillId="2" borderId="7" xfId="0" applyNumberFormat="1" applyFont="1" applyFill="1" applyBorder="1" applyAlignment="1">
      <alignment horizontal="right"/>
    </xf>
    <xf numFmtId="165" fontId="19" fillId="0" borderId="13" xfId="0" applyNumberFormat="1" applyFont="1" applyBorder="1" applyAlignment="1">
      <alignment horizontal="right"/>
    </xf>
    <xf numFmtId="165" fontId="2" fillId="0" borderId="29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2" fillId="0" borderId="14" xfId="0" applyNumberFormat="1" applyFont="1" applyFill="1" applyBorder="1" applyAlignment="1">
      <alignment horizontal="right"/>
    </xf>
    <xf numFmtId="165" fontId="19" fillId="0" borderId="13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9" fillId="0" borderId="69" xfId="0" applyFont="1" applyFill="1" applyBorder="1"/>
    <xf numFmtId="165" fontId="4" fillId="2" borderId="41" xfId="0" applyNumberFormat="1" applyFont="1" applyFill="1" applyBorder="1"/>
    <xf numFmtId="0" fontId="1" fillId="0" borderId="42" xfId="0" applyFont="1" applyFill="1" applyBorder="1"/>
    <xf numFmtId="165" fontId="2" fillId="0" borderId="19" xfId="0" applyNumberFormat="1" applyFont="1" applyFill="1" applyBorder="1"/>
    <xf numFmtId="165" fontId="2" fillId="0" borderId="32" xfId="0" applyNumberFormat="1" applyFont="1" applyFill="1" applyBorder="1"/>
    <xf numFmtId="165" fontId="4" fillId="2" borderId="7" xfId="0" applyNumberFormat="1" applyFont="1" applyFill="1" applyBorder="1"/>
    <xf numFmtId="0" fontId="0" fillId="0" borderId="6" xfId="0" applyFill="1" applyBorder="1"/>
    <xf numFmtId="0" fontId="6" fillId="0" borderId="59" xfId="0" applyFont="1" applyFill="1" applyBorder="1"/>
    <xf numFmtId="165" fontId="2" fillId="0" borderId="61" xfId="0" applyNumberFormat="1" applyFont="1" applyFill="1" applyBorder="1"/>
    <xf numFmtId="165" fontId="2" fillId="0" borderId="11" xfId="0" applyNumberFormat="1" applyFont="1" applyFill="1" applyBorder="1"/>
    <xf numFmtId="0" fontId="10" fillId="4" borderId="23" xfId="12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6" fillId="0" borderId="2" xfId="0" applyFont="1" applyFill="1" applyBorder="1"/>
    <xf numFmtId="0" fontId="6" fillId="0" borderId="61" xfId="0" applyFont="1" applyFill="1" applyBorder="1"/>
    <xf numFmtId="0" fontId="6" fillId="0" borderId="1" xfId="0" applyFont="1" applyFill="1" applyBorder="1"/>
    <xf numFmtId="0" fontId="1" fillId="0" borderId="0" xfId="0" applyFont="1"/>
    <xf numFmtId="0" fontId="1" fillId="0" borderId="67" xfId="0" applyFont="1" applyFill="1" applyBorder="1"/>
    <xf numFmtId="165" fontId="6" fillId="0" borderId="58" xfId="0" applyNumberFormat="1" applyFont="1" applyFill="1" applyBorder="1"/>
    <xf numFmtId="165" fontId="4" fillId="2" borderId="51" xfId="0" applyNumberFormat="1" applyFont="1" applyFill="1" applyBorder="1"/>
    <xf numFmtId="0" fontId="1" fillId="0" borderId="58" xfId="0" applyFont="1" applyFill="1" applyBorder="1"/>
    <xf numFmtId="165" fontId="6" fillId="0" borderId="50" xfId="0" applyNumberFormat="1" applyFont="1" applyFill="1" applyBorder="1"/>
    <xf numFmtId="167" fontId="4" fillId="2" borderId="51" xfId="0" applyNumberFormat="1" applyFont="1" applyFill="1" applyBorder="1"/>
    <xf numFmtId="0" fontId="1" fillId="0" borderId="75" xfId="0" applyFont="1" applyFill="1" applyBorder="1"/>
    <xf numFmtId="165" fontId="1" fillId="0" borderId="13" xfId="0" applyNumberFormat="1" applyFont="1" applyBorder="1"/>
    <xf numFmtId="0" fontId="1" fillId="0" borderId="44" xfId="0" applyFont="1" applyFill="1" applyBorder="1"/>
    <xf numFmtId="165" fontId="6" fillId="0" borderId="32" xfId="0" applyNumberFormat="1" applyFont="1" applyFill="1" applyBorder="1"/>
    <xf numFmtId="0" fontId="1" fillId="0" borderId="32" xfId="0" applyFont="1" applyFill="1" applyBorder="1"/>
    <xf numFmtId="165" fontId="6" fillId="0" borderId="17" xfId="0" applyNumberFormat="1" applyFont="1" applyFill="1" applyBorder="1"/>
    <xf numFmtId="0" fontId="1" fillId="0" borderId="6" xfId="0" applyFont="1" applyFill="1" applyBorder="1"/>
    <xf numFmtId="0" fontId="5" fillId="0" borderId="0" xfId="12" applyFont="1" applyAlignment="1">
      <alignment horizontal="center"/>
    </xf>
    <xf numFmtId="0" fontId="27" fillId="8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horizontal="left" vertical="center" wrapText="1"/>
    </xf>
    <xf numFmtId="0" fontId="11" fillId="0" borderId="45" xfId="12" applyFont="1" applyBorder="1" applyAlignment="1">
      <alignment horizontal="center" vertical="center"/>
    </xf>
    <xf numFmtId="0" fontId="11" fillId="0" borderId="46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62" xfId="12" applyFont="1" applyBorder="1" applyAlignment="1">
      <alignment horizontal="center" vertical="center"/>
    </xf>
    <xf numFmtId="0" fontId="11" fillId="0" borderId="57" xfId="12" applyFont="1" applyBorder="1" applyAlignment="1">
      <alignment horizontal="center" vertical="center"/>
    </xf>
    <xf numFmtId="0" fontId="10" fillId="0" borderId="4" xfId="12" applyBorder="1" applyAlignment="1">
      <alignment horizontal="center" vertical="center" wrapText="1"/>
    </xf>
    <xf numFmtId="0" fontId="10" fillId="0" borderId="9" xfId="12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1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4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JRMweb" xfId="13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171450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b_poda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iminalitet"/>
      <sheetName val="USPOREDBA"/>
      <sheetName val="stranci"/>
      <sheetName val="jrm"/>
      <sheetName val="prekršaji jrm"/>
    </sheetNames>
    <sheetDataSet>
      <sheetData sheetId="0">
        <row r="6">
          <cell r="B6">
            <v>25960</v>
          </cell>
          <cell r="C6">
            <v>28292</v>
          </cell>
          <cell r="D6">
            <v>8.9830508474576334</v>
          </cell>
          <cell r="E6">
            <v>65.597072419106311</v>
          </cell>
          <cell r="F6">
            <v>67.743531740421332</v>
          </cell>
          <cell r="G6">
            <v>2.1464593213150209</v>
          </cell>
          <cell r="H6">
            <v>62.153312788906014</v>
          </cell>
          <cell r="I6">
            <v>63.989820443941746</v>
          </cell>
          <cell r="J6">
            <v>1.8365076550357315</v>
          </cell>
        </row>
        <row r="7">
          <cell r="B7">
            <v>14</v>
          </cell>
          <cell r="C7">
            <v>26</v>
          </cell>
          <cell r="D7">
            <v>85.714285714285722</v>
          </cell>
          <cell r="E7">
            <v>100</v>
          </cell>
          <cell r="F7">
            <v>100</v>
          </cell>
          <cell r="G7">
            <v>0</v>
          </cell>
          <cell r="H7">
            <v>100</v>
          </cell>
          <cell r="I7">
            <v>100</v>
          </cell>
          <cell r="J7">
            <v>0</v>
          </cell>
        </row>
        <row r="8">
          <cell r="B8">
            <v>56</v>
          </cell>
          <cell r="C8">
            <v>72</v>
          </cell>
          <cell r="D8">
            <v>28.571428571428584</v>
          </cell>
          <cell r="E8">
            <v>101.78571428571428</v>
          </cell>
          <cell r="F8">
            <v>97.222222222222214</v>
          </cell>
          <cell r="G8">
            <v>-4.5634920634920633</v>
          </cell>
          <cell r="H8">
            <v>100</v>
          </cell>
          <cell r="I8">
            <v>97.222222222222214</v>
          </cell>
          <cell r="J8">
            <v>-2.7777777777777857</v>
          </cell>
        </row>
        <row r="9">
          <cell r="B9">
            <v>120</v>
          </cell>
          <cell r="C9">
            <v>136</v>
          </cell>
          <cell r="D9">
            <v>13.333333333333329</v>
          </cell>
          <cell r="E9">
            <v>97.5</v>
          </cell>
          <cell r="F9">
            <v>97.794117647058826</v>
          </cell>
          <cell r="G9">
            <v>0.29411764705882604</v>
          </cell>
          <cell r="H9">
            <v>97.5</v>
          </cell>
          <cell r="I9">
            <v>97.794117647058826</v>
          </cell>
          <cell r="J9">
            <v>0.29411764705882604</v>
          </cell>
        </row>
        <row r="10">
          <cell r="B10">
            <v>13</v>
          </cell>
          <cell r="C10">
            <v>12</v>
          </cell>
          <cell r="D10">
            <v>-7.6923076923076934</v>
          </cell>
          <cell r="E10">
            <v>92.307692307692307</v>
          </cell>
          <cell r="F10">
            <v>100</v>
          </cell>
          <cell r="G10">
            <v>7.6923076923076934</v>
          </cell>
          <cell r="H10">
            <v>92.307692307692307</v>
          </cell>
          <cell r="I10">
            <v>91.666666666666657</v>
          </cell>
          <cell r="J10">
            <v>-0.64102564102564941</v>
          </cell>
        </row>
        <row r="11">
          <cell r="B11">
            <v>309</v>
          </cell>
          <cell r="C11">
            <v>343</v>
          </cell>
          <cell r="D11">
            <v>11.003236245954696</v>
          </cell>
          <cell r="E11">
            <v>81.553398058252426</v>
          </cell>
          <cell r="F11">
            <v>55.102040816326522</v>
          </cell>
          <cell r="G11">
            <v>-26.451357241925905</v>
          </cell>
          <cell r="H11">
            <v>51.779935275080902</v>
          </cell>
          <cell r="I11">
            <v>44.897959183673471</v>
          </cell>
          <cell r="J11">
            <v>-6.8819760914074308</v>
          </cell>
        </row>
        <row r="12">
          <cell r="B12">
            <v>4672</v>
          </cell>
          <cell r="C12">
            <v>4620</v>
          </cell>
          <cell r="D12">
            <v>-1.1130136986301409</v>
          </cell>
          <cell r="E12">
            <v>29.152397260273972</v>
          </cell>
          <cell r="F12">
            <v>31.666666666666664</v>
          </cell>
          <cell r="G12">
            <v>2.5142694063926925</v>
          </cell>
          <cell r="H12">
            <v>23.073630136986299</v>
          </cell>
          <cell r="I12">
            <v>24.329004329004327</v>
          </cell>
          <cell r="J12">
            <v>1.2553741920180279</v>
          </cell>
        </row>
        <row r="13">
          <cell r="B13">
            <v>415</v>
          </cell>
          <cell r="C13">
            <v>435</v>
          </cell>
          <cell r="D13">
            <v>4.8192771084337238</v>
          </cell>
          <cell r="E13">
            <v>35.662650602409641</v>
          </cell>
          <cell r="F13">
            <v>40.689655172413794</v>
          </cell>
          <cell r="G13">
            <v>5.0270045700041521</v>
          </cell>
          <cell r="H13">
            <v>29.638554216867469</v>
          </cell>
          <cell r="I13">
            <v>39.080459770114942</v>
          </cell>
          <cell r="J13">
            <v>9.4419055532474729</v>
          </cell>
        </row>
        <row r="14">
          <cell r="B14">
            <v>282</v>
          </cell>
          <cell r="C14">
            <v>297</v>
          </cell>
          <cell r="D14">
            <v>5.3191489361702082</v>
          </cell>
          <cell r="E14"/>
          <cell r="F14"/>
          <cell r="G14"/>
          <cell r="H14"/>
          <cell r="I14"/>
          <cell r="J14"/>
        </row>
        <row r="15">
          <cell r="B15">
            <v>6520</v>
          </cell>
          <cell r="C15">
            <v>6816</v>
          </cell>
          <cell r="D15">
            <v>4.5398773006134974</v>
          </cell>
          <cell r="E15">
            <v>99.386503067484668</v>
          </cell>
          <cell r="F15">
            <v>99.471830985915489</v>
          </cell>
          <cell r="G15">
            <v>8.532791843082066E-2</v>
          </cell>
          <cell r="H15">
            <v>99.355828220858896</v>
          </cell>
          <cell r="I15">
            <v>99.354460093896719</v>
          </cell>
          <cell r="J15">
            <v>-1.3681269621770298E-3</v>
          </cell>
        </row>
        <row r="16">
          <cell r="B16">
            <v>1302</v>
          </cell>
          <cell r="C16">
            <v>1765</v>
          </cell>
          <cell r="D16">
            <v>35.560675883256522</v>
          </cell>
        </row>
        <row r="17">
          <cell r="B17">
            <v>15</v>
          </cell>
          <cell r="C17">
            <v>42</v>
          </cell>
          <cell r="D17">
            <v>180</v>
          </cell>
          <cell r="E17">
            <v>100</v>
          </cell>
          <cell r="F17">
            <v>90.476190476190482</v>
          </cell>
          <cell r="G17">
            <v>-9.5238095238095184</v>
          </cell>
          <cell r="H17">
            <v>93.333333333333329</v>
          </cell>
          <cell r="I17">
            <v>90.476190476190482</v>
          </cell>
          <cell r="J17">
            <v>-2.857142857142847</v>
          </cell>
        </row>
        <row r="18">
          <cell r="B18">
            <v>59</v>
          </cell>
          <cell r="C18">
            <v>87</v>
          </cell>
          <cell r="D18">
            <v>47.457627118644069</v>
          </cell>
          <cell r="E18">
            <v>101.69491525423729</v>
          </cell>
          <cell r="F18">
            <v>100</v>
          </cell>
          <cell r="G18">
            <v>-1.6949152542372872</v>
          </cell>
          <cell r="H18">
            <v>100</v>
          </cell>
          <cell r="I18">
            <v>100</v>
          </cell>
          <cell r="J18">
            <v>0</v>
          </cell>
        </row>
        <row r="19">
          <cell r="B19">
            <v>1432</v>
          </cell>
          <cell r="C19">
            <v>2016</v>
          </cell>
          <cell r="D19">
            <v>40.782122905027933</v>
          </cell>
          <cell r="E19">
            <v>92.807262569832403</v>
          </cell>
          <cell r="F19">
            <v>89.583333333333343</v>
          </cell>
          <cell r="G19">
            <v>-3.2239292364990604</v>
          </cell>
          <cell r="H19">
            <v>91.759776536312856</v>
          </cell>
          <cell r="I19">
            <v>88.839285714285708</v>
          </cell>
          <cell r="J19">
            <v>-2.9204908220271477</v>
          </cell>
        </row>
        <row r="20">
          <cell r="B20">
            <v>613</v>
          </cell>
          <cell r="C20">
            <v>1065</v>
          </cell>
          <cell r="D20">
            <v>73.735725938009779</v>
          </cell>
          <cell r="E20">
            <v>100.326264274062</v>
          </cell>
          <cell r="F20">
            <v>97.558685446009392</v>
          </cell>
          <cell r="G20">
            <v>-2.7675788280526064</v>
          </cell>
          <cell r="H20">
            <v>98.694942903752036</v>
          </cell>
          <cell r="I20">
            <v>96.713615023474176</v>
          </cell>
          <cell r="J20">
            <v>-1.9813278802778598</v>
          </cell>
        </row>
        <row r="21">
          <cell r="B21">
            <v>2520</v>
          </cell>
          <cell r="C21">
            <v>2581</v>
          </cell>
          <cell r="D21">
            <v>2.4206349206349103</v>
          </cell>
          <cell r="E21">
            <v>99.484126984126988</v>
          </cell>
          <cell r="F21">
            <v>99.341340565672226</v>
          </cell>
          <cell r="G21">
            <v>-0.14278641845476159</v>
          </cell>
          <cell r="H21">
            <v>98.412698412698404</v>
          </cell>
          <cell r="I21">
            <v>98.566447113521889</v>
          </cell>
          <cell r="J21">
            <v>0.1537487008234848</v>
          </cell>
        </row>
        <row r="22">
          <cell r="B22">
            <v>423</v>
          </cell>
          <cell r="C22">
            <v>459</v>
          </cell>
          <cell r="D22">
            <v>8.5106382978723332</v>
          </cell>
          <cell r="E22">
            <v>100.47281323877068</v>
          </cell>
          <cell r="F22">
            <v>100</v>
          </cell>
          <cell r="G22">
            <v>-0.4728132387706836</v>
          </cell>
          <cell r="H22">
            <v>100.47281323877068</v>
          </cell>
          <cell r="I22">
            <v>100</v>
          </cell>
          <cell r="J22">
            <v>-0.4728132387706836</v>
          </cell>
        </row>
        <row r="23">
          <cell r="B23">
            <v>1416</v>
          </cell>
          <cell r="C23">
            <v>1766</v>
          </cell>
          <cell r="D23">
            <v>24.7175141242938</v>
          </cell>
          <cell r="E23">
            <v>99.788135593220346</v>
          </cell>
          <cell r="F23">
            <v>100.67950169875424</v>
          </cell>
          <cell r="G23">
            <v>0.89136610553389062</v>
          </cell>
          <cell r="H23">
            <v>99.717514124293785</v>
          </cell>
          <cell r="I23">
            <v>99.830124575311444</v>
          </cell>
          <cell r="J23">
            <v>0.11261045101765887</v>
          </cell>
        </row>
        <row r="24">
          <cell r="B24">
            <v>1118</v>
          </cell>
          <cell r="C24">
            <v>1360</v>
          </cell>
          <cell r="D24">
            <v>21.645796064400713</v>
          </cell>
          <cell r="E24">
            <v>47.763864042933811</v>
          </cell>
          <cell r="F24">
            <v>43.970588235294116</v>
          </cell>
          <cell r="G24">
            <v>-3.7932758076396951</v>
          </cell>
          <cell r="H24">
            <v>44.275491949910553</v>
          </cell>
          <cell r="I24">
            <v>39.485294117647058</v>
          </cell>
          <cell r="J24">
            <v>-4.7901978322634946</v>
          </cell>
        </row>
        <row r="25">
          <cell r="B25">
            <v>32520</v>
          </cell>
          <cell r="C25">
            <v>36144</v>
          </cell>
          <cell r="D25">
            <v>11.14391143911439</v>
          </cell>
          <cell r="E25">
            <v>70.37822878228782</v>
          </cell>
          <cell r="F25">
            <v>72.036852589641427</v>
          </cell>
          <cell r="G25">
            <v>1.6586238073536066</v>
          </cell>
          <cell r="H25">
            <v>67.370848708487088</v>
          </cell>
          <cell r="I25">
            <v>68.791500664010627</v>
          </cell>
          <cell r="J25">
            <v>1.4206519555235388</v>
          </cell>
        </row>
        <row r="26">
          <cell r="B26">
            <v>661</v>
          </cell>
          <cell r="C26">
            <v>772</v>
          </cell>
          <cell r="D26">
            <v>16.792738275340398</v>
          </cell>
          <cell r="E26">
            <v>98.940998487140703</v>
          </cell>
          <cell r="F26">
            <v>98.704663212435236</v>
          </cell>
          <cell r="G26">
            <v>-0.23633527470546767</v>
          </cell>
          <cell r="H26">
            <v>98.184568835098347</v>
          </cell>
          <cell r="I26">
            <v>98.575129533678748</v>
          </cell>
          <cell r="J26">
            <v>0.39056069858040132</v>
          </cell>
        </row>
        <row r="27">
          <cell r="B27">
            <v>33181</v>
          </cell>
          <cell r="C27">
            <v>36916</v>
          </cell>
          <cell r="D27">
            <v>11.256441939664256</v>
          </cell>
          <cell r="E27">
            <v>70.947228835779512</v>
          </cell>
          <cell r="F27">
            <v>72.594538953299377</v>
          </cell>
          <cell r="G27">
            <v>1.647310117519865</v>
          </cell>
          <cell r="H27">
            <v>67.984690033452878</v>
          </cell>
          <cell r="I27">
            <v>69.414346082999245</v>
          </cell>
          <cell r="J27">
            <v>1.4296560495463666</v>
          </cell>
        </row>
        <row r="28">
          <cell r="B28">
            <v>626</v>
          </cell>
          <cell r="C28">
            <v>734</v>
          </cell>
          <cell r="D28">
            <v>17.25239616613419</v>
          </cell>
        </row>
        <row r="29">
          <cell r="B29">
            <v>12969</v>
          </cell>
          <cell r="C29">
            <v>14496</v>
          </cell>
          <cell r="D29">
            <v>11.774230858200326</v>
          </cell>
        </row>
        <row r="30">
          <cell r="B30">
            <v>795</v>
          </cell>
          <cell r="C30">
            <v>979</v>
          </cell>
          <cell r="D30">
            <v>23.144654088050316</v>
          </cell>
        </row>
      </sheetData>
      <sheetData sheetId="1">
        <row r="6">
          <cell r="B6">
            <v>4492</v>
          </cell>
          <cell r="C6">
            <v>4778</v>
          </cell>
          <cell r="D6">
            <v>6.366874443455032</v>
          </cell>
          <cell r="E6">
            <v>1282</v>
          </cell>
          <cell r="F6">
            <v>1345</v>
          </cell>
          <cell r="G6">
            <v>4.9141965678627173</v>
          </cell>
          <cell r="H6">
            <v>16</v>
          </cell>
          <cell r="I6">
            <v>18</v>
          </cell>
          <cell r="J6">
            <v>12.5</v>
          </cell>
        </row>
        <row r="7">
          <cell r="B7">
            <v>1702</v>
          </cell>
          <cell r="C7">
            <v>1820</v>
          </cell>
          <cell r="D7">
            <v>6.9330199764982439</v>
          </cell>
          <cell r="E7">
            <v>728</v>
          </cell>
          <cell r="F7">
            <v>792</v>
          </cell>
          <cell r="G7">
            <v>8.7912087912087884</v>
          </cell>
          <cell r="H7">
            <v>17</v>
          </cell>
          <cell r="I7">
            <v>16</v>
          </cell>
          <cell r="J7">
            <v>-5.8823529411764781</v>
          </cell>
        </row>
        <row r="8">
          <cell r="B8">
            <v>1999</v>
          </cell>
          <cell r="C8">
            <v>2077</v>
          </cell>
          <cell r="D8">
            <v>3.9019509754877362</v>
          </cell>
          <cell r="E8">
            <v>510</v>
          </cell>
          <cell r="F8">
            <v>508</v>
          </cell>
          <cell r="G8">
            <v>-0.39215686274509665</v>
          </cell>
          <cell r="H8">
            <v>12</v>
          </cell>
          <cell r="I8">
            <v>11</v>
          </cell>
          <cell r="J8">
            <v>-8.3333333333333428</v>
          </cell>
        </row>
        <row r="9">
          <cell r="B9">
            <v>1123</v>
          </cell>
          <cell r="C9">
            <v>1281</v>
          </cell>
          <cell r="D9">
            <v>14.069456812110431</v>
          </cell>
          <cell r="E9">
            <v>294</v>
          </cell>
          <cell r="F9">
            <v>347</v>
          </cell>
          <cell r="G9">
            <v>18.02721088435375</v>
          </cell>
          <cell r="H9">
            <v>8</v>
          </cell>
          <cell r="I9">
            <v>10</v>
          </cell>
          <cell r="J9">
            <v>25</v>
          </cell>
        </row>
        <row r="10">
          <cell r="B10">
            <v>874</v>
          </cell>
          <cell r="C10">
            <v>1012</v>
          </cell>
          <cell r="D10">
            <v>15.789473684210535</v>
          </cell>
          <cell r="E10">
            <v>297</v>
          </cell>
          <cell r="F10">
            <v>334</v>
          </cell>
          <cell r="G10">
            <v>12.457912457912457</v>
          </cell>
          <cell r="H10">
            <v>10</v>
          </cell>
          <cell r="I10">
            <v>3</v>
          </cell>
          <cell r="J10">
            <v>-70</v>
          </cell>
        </row>
        <row r="11">
          <cell r="B11">
            <v>390</v>
          </cell>
          <cell r="C11">
            <v>425</v>
          </cell>
          <cell r="D11">
            <v>8.9743589743589638</v>
          </cell>
          <cell r="E11">
            <v>195</v>
          </cell>
          <cell r="F11">
            <v>213</v>
          </cell>
          <cell r="G11">
            <v>9.2307692307692264</v>
          </cell>
          <cell r="H11">
            <v>5</v>
          </cell>
          <cell r="I11">
            <v>5</v>
          </cell>
          <cell r="J11">
            <v>0</v>
          </cell>
        </row>
        <row r="12">
          <cell r="B12">
            <v>511</v>
          </cell>
          <cell r="C12">
            <v>547</v>
          </cell>
          <cell r="D12">
            <v>7.0450097847358109</v>
          </cell>
          <cell r="E12">
            <v>169</v>
          </cell>
          <cell r="F12">
            <v>185</v>
          </cell>
          <cell r="G12">
            <v>9.4674556213017809</v>
          </cell>
          <cell r="H12">
            <v>0</v>
          </cell>
          <cell r="I12">
            <v>5</v>
          </cell>
          <cell r="J12" t="str">
            <v xml:space="preserve"> </v>
          </cell>
        </row>
        <row r="13">
          <cell r="B13">
            <v>1032</v>
          </cell>
          <cell r="C13">
            <v>1005</v>
          </cell>
          <cell r="D13">
            <v>-2.6162790697674438</v>
          </cell>
          <cell r="E13">
            <v>247</v>
          </cell>
          <cell r="F13">
            <v>224</v>
          </cell>
          <cell r="G13">
            <v>-9.3117408906882559</v>
          </cell>
          <cell r="H13">
            <v>7</v>
          </cell>
          <cell r="I13">
            <v>10</v>
          </cell>
          <cell r="J13">
            <v>42.857142857142861</v>
          </cell>
        </row>
        <row r="14">
          <cell r="B14">
            <v>612</v>
          </cell>
          <cell r="C14">
            <v>671</v>
          </cell>
          <cell r="D14">
            <v>9.6405228758169983</v>
          </cell>
          <cell r="E14">
            <v>188</v>
          </cell>
          <cell r="F14">
            <v>210</v>
          </cell>
          <cell r="G14">
            <v>11.702127659574458</v>
          </cell>
          <cell r="H14">
            <v>7</v>
          </cell>
          <cell r="I14">
            <v>3</v>
          </cell>
          <cell r="J14">
            <v>-57.142857142857146</v>
          </cell>
        </row>
        <row r="15">
          <cell r="B15">
            <v>771</v>
          </cell>
          <cell r="C15">
            <v>761</v>
          </cell>
          <cell r="D15">
            <v>-1.2970168612191912</v>
          </cell>
          <cell r="E15">
            <v>208</v>
          </cell>
          <cell r="F15">
            <v>240</v>
          </cell>
          <cell r="G15">
            <v>15.384615384615373</v>
          </cell>
          <cell r="H15">
            <v>6</v>
          </cell>
          <cell r="I15">
            <v>8</v>
          </cell>
          <cell r="J15">
            <v>33.333333333333314</v>
          </cell>
        </row>
        <row r="16">
          <cell r="B16">
            <v>1142</v>
          </cell>
          <cell r="C16">
            <v>1272</v>
          </cell>
          <cell r="D16">
            <v>11.383537653239941</v>
          </cell>
          <cell r="E16">
            <v>228</v>
          </cell>
          <cell r="F16">
            <v>272</v>
          </cell>
          <cell r="G16">
            <v>19.298245614035082</v>
          </cell>
          <cell r="H16">
            <v>5</v>
          </cell>
          <cell r="I16">
            <v>8</v>
          </cell>
          <cell r="J16">
            <v>60</v>
          </cell>
        </row>
        <row r="17">
          <cell r="B17">
            <v>381</v>
          </cell>
          <cell r="C17">
            <v>437</v>
          </cell>
          <cell r="D17">
            <v>14.698162729658804</v>
          </cell>
          <cell r="E17">
            <v>130</v>
          </cell>
          <cell r="F17">
            <v>134</v>
          </cell>
          <cell r="G17">
            <v>3.076923076923066</v>
          </cell>
          <cell r="H17">
            <v>5</v>
          </cell>
          <cell r="I17">
            <v>7</v>
          </cell>
          <cell r="J17">
            <v>40</v>
          </cell>
        </row>
        <row r="18">
          <cell r="B18">
            <v>687</v>
          </cell>
          <cell r="C18">
            <v>697</v>
          </cell>
          <cell r="D18">
            <v>1.4556040756914115</v>
          </cell>
          <cell r="E18">
            <v>201</v>
          </cell>
          <cell r="F18">
            <v>221</v>
          </cell>
          <cell r="G18">
            <v>9.9502487562189117</v>
          </cell>
          <cell r="H18">
            <v>2</v>
          </cell>
          <cell r="I18">
            <v>3</v>
          </cell>
          <cell r="J18">
            <v>50</v>
          </cell>
        </row>
        <row r="19">
          <cell r="B19">
            <v>606</v>
          </cell>
          <cell r="C19">
            <v>651</v>
          </cell>
          <cell r="D19">
            <v>7.425742574257427</v>
          </cell>
          <cell r="E19">
            <v>138</v>
          </cell>
          <cell r="F19">
            <v>153</v>
          </cell>
          <cell r="G19">
            <v>10.869565217391312</v>
          </cell>
          <cell r="H19">
            <v>2</v>
          </cell>
          <cell r="I19">
            <v>3</v>
          </cell>
          <cell r="J19">
            <v>50</v>
          </cell>
        </row>
        <row r="20">
          <cell r="B20">
            <v>380</v>
          </cell>
          <cell r="C20">
            <v>449</v>
          </cell>
          <cell r="D20">
            <v>18.15789473684211</v>
          </cell>
          <cell r="E20">
            <v>117</v>
          </cell>
          <cell r="F20">
            <v>134</v>
          </cell>
          <cell r="G20">
            <v>14.529914529914521</v>
          </cell>
          <cell r="H20">
            <v>7</v>
          </cell>
          <cell r="I20">
            <v>3</v>
          </cell>
          <cell r="J20">
            <v>-57.142857142857146</v>
          </cell>
        </row>
        <row r="21">
          <cell r="B21">
            <v>633</v>
          </cell>
          <cell r="C21">
            <v>677</v>
          </cell>
          <cell r="D21">
            <v>6.9510268562401194</v>
          </cell>
          <cell r="E21">
            <v>130</v>
          </cell>
          <cell r="F21">
            <v>145</v>
          </cell>
          <cell r="G21">
            <v>11.538461538461547</v>
          </cell>
          <cell r="H21">
            <v>3</v>
          </cell>
          <cell r="I21">
            <v>8</v>
          </cell>
          <cell r="J21">
            <v>166.66666666666663</v>
          </cell>
        </row>
        <row r="22">
          <cell r="B22">
            <v>274</v>
          </cell>
          <cell r="C22">
            <v>317</v>
          </cell>
          <cell r="D22">
            <v>15.693430656934311</v>
          </cell>
          <cell r="E22">
            <v>89</v>
          </cell>
          <cell r="F22">
            <v>131</v>
          </cell>
          <cell r="G22">
            <v>47.191011235955074</v>
          </cell>
          <cell r="H22">
            <v>3</v>
          </cell>
          <cell r="I22">
            <v>1</v>
          </cell>
          <cell r="J22">
            <v>-66.666666666666671</v>
          </cell>
        </row>
        <row r="23">
          <cell r="B23">
            <v>303</v>
          </cell>
          <cell r="C23">
            <v>303</v>
          </cell>
          <cell r="D23">
            <v>0</v>
          </cell>
          <cell r="E23">
            <v>88</v>
          </cell>
          <cell r="F23">
            <v>88</v>
          </cell>
          <cell r="G23">
            <v>0</v>
          </cell>
          <cell r="H23">
            <v>2</v>
          </cell>
          <cell r="I23">
            <v>2</v>
          </cell>
          <cell r="J23">
            <v>0</v>
          </cell>
        </row>
        <row r="24">
          <cell r="B24">
            <v>649</v>
          </cell>
          <cell r="C24">
            <v>610</v>
          </cell>
          <cell r="D24">
            <v>-6.0092449922958338</v>
          </cell>
          <cell r="E24">
            <v>156</v>
          </cell>
          <cell r="F24">
            <v>191</v>
          </cell>
          <cell r="G24">
            <v>22.435897435897445</v>
          </cell>
          <cell r="H24">
            <v>6</v>
          </cell>
          <cell r="I24">
            <v>3</v>
          </cell>
          <cell r="J24">
            <v>-50</v>
          </cell>
        </row>
        <row r="25">
          <cell r="B25">
            <v>363</v>
          </cell>
          <cell r="C25">
            <v>368</v>
          </cell>
          <cell r="D25">
            <v>1.3774104683195674</v>
          </cell>
          <cell r="E25">
            <v>107</v>
          </cell>
          <cell r="F25">
            <v>115</v>
          </cell>
          <cell r="G25">
            <v>7.476635514018696</v>
          </cell>
          <cell r="H25">
            <v>4</v>
          </cell>
          <cell r="I25">
            <v>0</v>
          </cell>
          <cell r="J25" t="str">
            <v xml:space="preserve"> </v>
          </cell>
        </row>
        <row r="26">
          <cell r="B26">
            <v>18924</v>
          </cell>
          <cell r="C26">
            <v>20158</v>
          </cell>
          <cell r="D26">
            <v>6.5208201225956515</v>
          </cell>
          <cell r="E26">
            <v>5502</v>
          </cell>
          <cell r="F26">
            <v>5982</v>
          </cell>
          <cell r="G26">
            <v>8.7241003271537636</v>
          </cell>
          <cell r="H26">
            <v>127</v>
          </cell>
          <cell r="I26">
            <v>127</v>
          </cell>
          <cell r="J26">
            <v>0</v>
          </cell>
        </row>
        <row r="34">
          <cell r="B34">
            <v>16</v>
          </cell>
          <cell r="C34">
            <v>18</v>
          </cell>
          <cell r="D34">
            <v>12.5</v>
          </cell>
          <cell r="E34">
            <v>237</v>
          </cell>
          <cell r="F34">
            <v>256</v>
          </cell>
          <cell r="G34">
            <v>8.0168776371307899</v>
          </cell>
          <cell r="H34">
            <v>1467</v>
          </cell>
          <cell r="I34">
            <v>1546</v>
          </cell>
          <cell r="J34">
            <v>5.385139740967972</v>
          </cell>
        </row>
        <row r="35">
          <cell r="B35">
            <v>19</v>
          </cell>
          <cell r="C35">
            <v>17</v>
          </cell>
          <cell r="D35">
            <v>-10.526315789473685</v>
          </cell>
          <cell r="E35">
            <v>232</v>
          </cell>
          <cell r="F35">
            <v>283</v>
          </cell>
          <cell r="G35">
            <v>21.982758620689651</v>
          </cell>
          <cell r="H35">
            <v>749</v>
          </cell>
          <cell r="I35">
            <v>737</v>
          </cell>
          <cell r="J35">
            <v>-1.6021361815754318</v>
          </cell>
        </row>
        <row r="36">
          <cell r="B36">
            <v>12</v>
          </cell>
          <cell r="C36">
            <v>12</v>
          </cell>
          <cell r="D36">
            <v>0</v>
          </cell>
          <cell r="E36">
            <v>166</v>
          </cell>
          <cell r="F36">
            <v>152</v>
          </cell>
          <cell r="G36">
            <v>-8.4337349397590344</v>
          </cell>
          <cell r="H36">
            <v>495</v>
          </cell>
          <cell r="I36">
            <v>500</v>
          </cell>
          <cell r="J36">
            <v>1.0101010101010104</v>
          </cell>
        </row>
        <row r="37">
          <cell r="B37">
            <v>8</v>
          </cell>
          <cell r="C37">
            <v>10</v>
          </cell>
          <cell r="D37">
            <v>25</v>
          </cell>
          <cell r="E37">
            <v>57</v>
          </cell>
          <cell r="F37">
            <v>101</v>
          </cell>
          <cell r="G37">
            <v>77.192982456140356</v>
          </cell>
          <cell r="H37">
            <v>353</v>
          </cell>
          <cell r="I37">
            <v>373</v>
          </cell>
          <cell r="J37">
            <v>5.6657223796033946</v>
          </cell>
        </row>
        <row r="38">
          <cell r="B38">
            <v>10</v>
          </cell>
          <cell r="C38">
            <v>3</v>
          </cell>
          <cell r="D38">
            <v>-70</v>
          </cell>
          <cell r="E38">
            <v>71</v>
          </cell>
          <cell r="F38">
            <v>81</v>
          </cell>
          <cell r="G38">
            <v>14.08450704225352</v>
          </cell>
          <cell r="H38">
            <v>308</v>
          </cell>
          <cell r="I38">
            <v>343</v>
          </cell>
          <cell r="J38">
            <v>11.36363636363636</v>
          </cell>
        </row>
        <row r="39">
          <cell r="B39">
            <v>5</v>
          </cell>
          <cell r="C39">
            <v>6</v>
          </cell>
          <cell r="D39">
            <v>20</v>
          </cell>
          <cell r="E39">
            <v>77</v>
          </cell>
          <cell r="F39">
            <v>71</v>
          </cell>
          <cell r="G39">
            <v>-7.7922077922077904</v>
          </cell>
          <cell r="H39">
            <v>184</v>
          </cell>
          <cell r="I39">
            <v>206</v>
          </cell>
          <cell r="J39">
            <v>11.956521739130437</v>
          </cell>
        </row>
        <row r="40">
          <cell r="B40">
            <v>0</v>
          </cell>
          <cell r="C40">
            <v>7</v>
          </cell>
          <cell r="D40" t="str">
            <v xml:space="preserve"> </v>
          </cell>
          <cell r="E40">
            <v>57</v>
          </cell>
          <cell r="F40">
            <v>70</v>
          </cell>
          <cell r="G40">
            <v>22.807017543859658</v>
          </cell>
          <cell r="H40">
            <v>191</v>
          </cell>
          <cell r="I40">
            <v>203</v>
          </cell>
          <cell r="J40">
            <v>6.2827225130890128</v>
          </cell>
        </row>
        <row r="41">
          <cell r="B41">
            <v>7</v>
          </cell>
          <cell r="C41">
            <v>13</v>
          </cell>
          <cell r="D41">
            <v>85.714285714285722</v>
          </cell>
          <cell r="E41">
            <v>52</v>
          </cell>
          <cell r="F41">
            <v>77</v>
          </cell>
          <cell r="G41">
            <v>48.076923076923094</v>
          </cell>
          <cell r="H41">
            <v>293</v>
          </cell>
          <cell r="I41">
            <v>263</v>
          </cell>
          <cell r="J41">
            <v>-10.238907849829346</v>
          </cell>
        </row>
        <row r="42">
          <cell r="B42">
            <v>8</v>
          </cell>
          <cell r="C42">
            <v>3</v>
          </cell>
          <cell r="D42">
            <v>-62.5</v>
          </cell>
          <cell r="E42">
            <v>74</v>
          </cell>
          <cell r="F42">
            <v>74</v>
          </cell>
          <cell r="G42">
            <v>0</v>
          </cell>
          <cell r="H42">
            <v>186</v>
          </cell>
          <cell r="I42">
            <v>201</v>
          </cell>
          <cell r="J42">
            <v>8.0645161290322562</v>
          </cell>
        </row>
        <row r="43">
          <cell r="B43">
            <v>6</v>
          </cell>
          <cell r="C43">
            <v>8</v>
          </cell>
          <cell r="D43">
            <v>33.333333333333314</v>
          </cell>
          <cell r="E43">
            <v>88</v>
          </cell>
          <cell r="F43">
            <v>55</v>
          </cell>
          <cell r="G43">
            <v>-37.5</v>
          </cell>
          <cell r="H43">
            <v>242</v>
          </cell>
          <cell r="I43">
            <v>300</v>
          </cell>
          <cell r="J43">
            <v>23.966942148760339</v>
          </cell>
        </row>
        <row r="44">
          <cell r="B44">
            <v>5</v>
          </cell>
          <cell r="C44">
            <v>9</v>
          </cell>
          <cell r="D44">
            <v>80</v>
          </cell>
          <cell r="E44">
            <v>93</v>
          </cell>
          <cell r="F44">
            <v>121</v>
          </cell>
          <cell r="G44">
            <v>30.107526881720418</v>
          </cell>
          <cell r="H44">
            <v>218</v>
          </cell>
          <cell r="I44">
            <v>245</v>
          </cell>
          <cell r="J44">
            <v>12.385321100917437</v>
          </cell>
        </row>
        <row r="45">
          <cell r="B45">
            <v>5</v>
          </cell>
          <cell r="C45">
            <v>7</v>
          </cell>
          <cell r="D45">
            <v>40</v>
          </cell>
          <cell r="E45">
            <v>48</v>
          </cell>
          <cell r="F45">
            <v>46</v>
          </cell>
          <cell r="G45">
            <v>-4.1666666666666572</v>
          </cell>
          <cell r="H45">
            <v>151</v>
          </cell>
          <cell r="I45">
            <v>138</v>
          </cell>
          <cell r="J45">
            <v>-8.6092715231788048</v>
          </cell>
        </row>
        <row r="46">
          <cell r="B46">
            <v>3</v>
          </cell>
          <cell r="C46">
            <v>3</v>
          </cell>
          <cell r="D46">
            <v>0</v>
          </cell>
          <cell r="E46">
            <v>64</v>
          </cell>
          <cell r="F46">
            <v>60</v>
          </cell>
          <cell r="G46">
            <v>-6.25</v>
          </cell>
          <cell r="H46">
            <v>233</v>
          </cell>
          <cell r="I46">
            <v>276</v>
          </cell>
          <cell r="J46">
            <v>18.454935622317592</v>
          </cell>
        </row>
        <row r="47">
          <cell r="B47">
            <v>2</v>
          </cell>
          <cell r="C47">
            <v>3</v>
          </cell>
          <cell r="D47">
            <v>50</v>
          </cell>
          <cell r="E47">
            <v>38</v>
          </cell>
          <cell r="F47">
            <v>37</v>
          </cell>
          <cell r="G47">
            <v>-2.6315789473684248</v>
          </cell>
          <cell r="H47">
            <v>165</v>
          </cell>
          <cell r="I47">
            <v>158</v>
          </cell>
          <cell r="J47">
            <v>-4.2424242424242493</v>
          </cell>
        </row>
        <row r="48">
          <cell r="B48">
            <v>7</v>
          </cell>
          <cell r="C48">
            <v>3</v>
          </cell>
          <cell r="D48">
            <v>-57.142857142857146</v>
          </cell>
          <cell r="E48">
            <v>36</v>
          </cell>
          <cell r="F48">
            <v>51</v>
          </cell>
          <cell r="G48">
            <v>41.666666666666686</v>
          </cell>
          <cell r="H48">
            <v>122</v>
          </cell>
          <cell r="I48">
            <v>139</v>
          </cell>
          <cell r="J48">
            <v>13.934426229508205</v>
          </cell>
        </row>
        <row r="49">
          <cell r="B49">
            <v>3</v>
          </cell>
          <cell r="C49">
            <v>8</v>
          </cell>
          <cell r="D49">
            <v>166.66666666666663</v>
          </cell>
          <cell r="E49">
            <v>48</v>
          </cell>
          <cell r="F49">
            <v>64</v>
          </cell>
          <cell r="G49">
            <v>33.333333333333314</v>
          </cell>
          <cell r="H49">
            <v>136</v>
          </cell>
          <cell r="I49">
            <v>145</v>
          </cell>
          <cell r="J49">
            <v>6.6176470588235219</v>
          </cell>
        </row>
        <row r="50">
          <cell r="B50">
            <v>3</v>
          </cell>
          <cell r="C50">
            <v>1</v>
          </cell>
          <cell r="D50">
            <v>-66.666666666666671</v>
          </cell>
          <cell r="E50">
            <v>23</v>
          </cell>
          <cell r="F50">
            <v>47</v>
          </cell>
          <cell r="G50">
            <v>104.34782608695653</v>
          </cell>
          <cell r="H50">
            <v>93</v>
          </cell>
          <cell r="I50">
            <v>125</v>
          </cell>
          <cell r="J50">
            <v>34.408602150537632</v>
          </cell>
        </row>
        <row r="51">
          <cell r="B51">
            <v>3</v>
          </cell>
          <cell r="C51">
            <v>2</v>
          </cell>
          <cell r="D51">
            <v>-33.333333333333343</v>
          </cell>
          <cell r="E51">
            <v>25</v>
          </cell>
          <cell r="F51">
            <v>23</v>
          </cell>
          <cell r="G51">
            <v>-8</v>
          </cell>
          <cell r="H51">
            <v>115</v>
          </cell>
          <cell r="I51">
            <v>104</v>
          </cell>
          <cell r="J51">
            <v>-9.5652173913043441</v>
          </cell>
        </row>
        <row r="52">
          <cell r="B52">
            <v>6</v>
          </cell>
          <cell r="C52">
            <v>3</v>
          </cell>
          <cell r="D52">
            <v>-50</v>
          </cell>
          <cell r="E52">
            <v>30</v>
          </cell>
          <cell r="F52">
            <v>53</v>
          </cell>
          <cell r="G52">
            <v>76.666666666666657</v>
          </cell>
          <cell r="H52">
            <v>168</v>
          </cell>
          <cell r="I52">
            <v>205</v>
          </cell>
          <cell r="J52">
            <v>22.023809523809533</v>
          </cell>
        </row>
        <row r="53">
          <cell r="B53">
            <v>4</v>
          </cell>
          <cell r="C53">
            <v>0</v>
          </cell>
          <cell r="D53" t="str">
            <v xml:space="preserve"> </v>
          </cell>
          <cell r="E53">
            <v>28</v>
          </cell>
          <cell r="F53">
            <v>29</v>
          </cell>
          <cell r="G53">
            <v>3.5714285714285836</v>
          </cell>
          <cell r="H53">
            <v>107</v>
          </cell>
          <cell r="I53">
            <v>122</v>
          </cell>
          <cell r="J53">
            <v>14.018691588785032</v>
          </cell>
        </row>
        <row r="54">
          <cell r="B54">
            <v>132</v>
          </cell>
          <cell r="C54">
            <v>136</v>
          </cell>
          <cell r="D54">
            <v>3.0303030303030312</v>
          </cell>
          <cell r="E54">
            <v>1544</v>
          </cell>
          <cell r="F54">
            <v>1751</v>
          </cell>
          <cell r="G54">
            <v>13.406735751295344</v>
          </cell>
          <cell r="H54">
            <v>5976</v>
          </cell>
          <cell r="I54">
            <v>6329</v>
          </cell>
          <cell r="J54">
            <v>5.9069611780455205</v>
          </cell>
        </row>
      </sheetData>
      <sheetData sheetId="2"/>
      <sheetData sheetId="3">
        <row r="3">
          <cell r="B3">
            <v>1153</v>
          </cell>
          <cell r="C3">
            <v>1197</v>
          </cell>
          <cell r="D3">
            <v>10.206422018348633</v>
          </cell>
        </row>
        <row r="4">
          <cell r="B4">
            <v>237</v>
          </cell>
          <cell r="C4">
            <v>388</v>
          </cell>
          <cell r="D4">
            <v>65.957446808510639</v>
          </cell>
        </row>
        <row r="5">
          <cell r="B5">
            <v>50</v>
          </cell>
          <cell r="C5">
            <v>89</v>
          </cell>
          <cell r="D5">
            <v>71.05263157894737</v>
          </cell>
        </row>
        <row r="6">
          <cell r="B6">
            <v>1216</v>
          </cell>
          <cell r="C6">
            <v>1270</v>
          </cell>
          <cell r="D6">
            <v>4.8936170212765973</v>
          </cell>
        </row>
        <row r="7">
          <cell r="B7">
            <v>2434</v>
          </cell>
          <cell r="C7">
            <v>2646</v>
          </cell>
          <cell r="D7">
            <v>9.1004734350341892</v>
          </cell>
        </row>
        <row r="8">
          <cell r="B8">
            <v>198</v>
          </cell>
          <cell r="C8">
            <v>267</v>
          </cell>
          <cell r="D8">
            <v>65.289256198347118</v>
          </cell>
        </row>
        <row r="9">
          <cell r="B9">
            <v>1021</v>
          </cell>
          <cell r="C9">
            <v>1126</v>
          </cell>
          <cell r="D9">
            <v>11.217183770883054</v>
          </cell>
        </row>
        <row r="10">
          <cell r="B10">
            <v>53</v>
          </cell>
          <cell r="C10">
            <v>48</v>
          </cell>
          <cell r="D10">
            <v>0</v>
          </cell>
        </row>
        <row r="11">
          <cell r="B11">
            <v>621</v>
          </cell>
          <cell r="C11">
            <v>375</v>
          </cell>
          <cell r="D11">
            <v>-48.161120840630481</v>
          </cell>
        </row>
        <row r="12">
          <cell r="B12">
            <v>18</v>
          </cell>
          <cell r="C12">
            <v>24</v>
          </cell>
          <cell r="D12">
            <v>37.5</v>
          </cell>
        </row>
        <row r="13">
          <cell r="B13">
            <v>55</v>
          </cell>
          <cell r="C13">
            <v>43</v>
          </cell>
          <cell r="D13">
            <v>6.0606060606060623</v>
          </cell>
        </row>
        <row r="14">
          <cell r="B14">
            <v>848</v>
          </cell>
          <cell r="C14">
            <v>758</v>
          </cell>
          <cell r="D14">
            <v>-14.246947082767974</v>
          </cell>
        </row>
        <row r="15">
          <cell r="B15">
            <v>186</v>
          </cell>
          <cell r="C15">
            <v>209</v>
          </cell>
          <cell r="D15">
            <v>11.688311688311686</v>
          </cell>
        </row>
        <row r="16">
          <cell r="B16">
            <v>8090</v>
          </cell>
          <cell r="C16">
            <v>8440</v>
          </cell>
          <cell r="D16">
            <v>4.3087414755114821</v>
          </cell>
        </row>
        <row r="17">
          <cell r="B17">
            <v>43</v>
          </cell>
          <cell r="C17">
            <v>13</v>
          </cell>
          <cell r="D17">
            <v>-71.428571428571431</v>
          </cell>
        </row>
        <row r="18">
          <cell r="B18">
            <v>8133</v>
          </cell>
          <cell r="C18">
            <v>8453</v>
          </cell>
          <cell r="D18">
            <v>3.9001079081239425</v>
          </cell>
        </row>
      </sheetData>
      <sheetData sheetId="4">
        <row r="3">
          <cell r="B3">
            <v>957</v>
          </cell>
          <cell r="C3">
            <v>1139</v>
          </cell>
          <cell r="D3">
            <v>19.017763845350061</v>
          </cell>
        </row>
        <row r="4">
          <cell r="B4">
            <v>16</v>
          </cell>
          <cell r="C4">
            <v>21</v>
          </cell>
          <cell r="D4">
            <v>31.25</v>
          </cell>
        </row>
        <row r="5">
          <cell r="B5">
            <v>449</v>
          </cell>
          <cell r="C5">
            <v>676</v>
          </cell>
          <cell r="D5">
            <v>50.556792873051222</v>
          </cell>
        </row>
        <row r="6">
          <cell r="B6">
            <v>29</v>
          </cell>
          <cell r="C6">
            <v>63</v>
          </cell>
          <cell r="D6">
            <v>117.24137931034483</v>
          </cell>
        </row>
        <row r="7">
          <cell r="B7">
            <v>7</v>
          </cell>
          <cell r="C7">
            <v>31</v>
          </cell>
          <cell r="D7">
            <v>342.85714285714289</v>
          </cell>
        </row>
        <row r="8">
          <cell r="B8">
            <v>4762</v>
          </cell>
          <cell r="C8">
            <v>4701</v>
          </cell>
          <cell r="D8">
            <v>-1.2809743805123901</v>
          </cell>
        </row>
        <row r="9">
          <cell r="B9">
            <v>5197</v>
          </cell>
          <cell r="C9">
            <v>6132</v>
          </cell>
          <cell r="D9">
            <v>17.991148739657504</v>
          </cell>
        </row>
        <row r="10">
          <cell r="B10">
            <v>1296</v>
          </cell>
          <cell r="C10">
            <v>1476</v>
          </cell>
          <cell r="D10">
            <v>13.888888888888886</v>
          </cell>
        </row>
        <row r="11">
          <cell r="B11">
            <v>4575</v>
          </cell>
          <cell r="C11">
            <v>7879</v>
          </cell>
          <cell r="D11">
            <v>72.21857923497268</v>
          </cell>
        </row>
        <row r="12">
          <cell r="B12">
            <v>1913</v>
          </cell>
          <cell r="C12">
            <v>2043</v>
          </cell>
          <cell r="D12">
            <v>6.7956089911134399</v>
          </cell>
        </row>
        <row r="13">
          <cell r="B13">
            <v>88</v>
          </cell>
          <cell r="C13">
            <v>187</v>
          </cell>
          <cell r="D13">
            <v>112.5</v>
          </cell>
        </row>
        <row r="14">
          <cell r="B14">
            <v>121</v>
          </cell>
          <cell r="C14">
            <v>161</v>
          </cell>
          <cell r="D14">
            <v>33.057851239669418</v>
          </cell>
        </row>
        <row r="15">
          <cell r="B15">
            <v>0</v>
          </cell>
          <cell r="C15">
            <v>4</v>
          </cell>
          <cell r="D15" t="str">
            <v/>
          </cell>
        </row>
        <row r="16">
          <cell r="B16">
            <v>12</v>
          </cell>
          <cell r="C16">
            <v>3</v>
          </cell>
          <cell r="D16">
            <v>-75</v>
          </cell>
        </row>
        <row r="17">
          <cell r="B17">
            <v>69</v>
          </cell>
          <cell r="C17">
            <v>30</v>
          </cell>
          <cell r="D17">
            <v>-56.521739130434781</v>
          </cell>
        </row>
        <row r="18">
          <cell r="B18">
            <v>4142</v>
          </cell>
          <cell r="C18">
            <v>3904</v>
          </cell>
          <cell r="D18">
            <v>-5.7460164171897645</v>
          </cell>
        </row>
        <row r="19">
          <cell r="B19">
            <v>21</v>
          </cell>
          <cell r="C19">
            <v>51</v>
          </cell>
          <cell r="D19">
            <v>142.85714285714283</v>
          </cell>
        </row>
        <row r="20">
          <cell r="B20">
            <v>1677</v>
          </cell>
          <cell r="C20">
            <v>1768</v>
          </cell>
          <cell r="D20">
            <v>5.4263565891473036</v>
          </cell>
        </row>
        <row r="21">
          <cell r="B21">
            <v>171</v>
          </cell>
          <cell r="C21">
            <v>79</v>
          </cell>
          <cell r="D21">
            <v>-53.801169590643276</v>
          </cell>
        </row>
        <row r="22">
          <cell r="B22">
            <v>1280</v>
          </cell>
          <cell r="C22">
            <v>1201</v>
          </cell>
          <cell r="D22">
            <v>-6.171875</v>
          </cell>
        </row>
        <row r="23">
          <cell r="B23">
            <v>74</v>
          </cell>
          <cell r="C23">
            <v>48</v>
          </cell>
          <cell r="D23">
            <v>-35.13513513513513</v>
          </cell>
        </row>
        <row r="24">
          <cell r="B24">
            <v>115</v>
          </cell>
          <cell r="C24">
            <v>112</v>
          </cell>
          <cell r="D24">
            <v>-2.6086956521739069</v>
          </cell>
        </row>
        <row r="25">
          <cell r="B25">
            <v>0</v>
          </cell>
          <cell r="C25">
            <v>0</v>
          </cell>
          <cell r="D25" t="str">
            <v/>
          </cell>
        </row>
        <row r="26">
          <cell r="B26">
            <v>1</v>
          </cell>
          <cell r="C26">
            <v>0</v>
          </cell>
          <cell r="D26" t="str">
            <v/>
          </cell>
        </row>
        <row r="27">
          <cell r="B27">
            <v>3717</v>
          </cell>
          <cell r="C27">
            <v>3980</v>
          </cell>
          <cell r="D27">
            <v>7.0755986010223353</v>
          </cell>
        </row>
        <row r="28">
          <cell r="B28">
            <v>30689</v>
          </cell>
          <cell r="C28">
            <v>35689</v>
          </cell>
          <cell r="D28">
            <v>16.292482648505981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6"/>
  <sheetViews>
    <sheetView zoomScale="90" zoomScaleNormal="90" workbookViewId="0">
      <selection activeCell="A2" sqref="A2:J2"/>
    </sheetView>
  </sheetViews>
  <sheetFormatPr defaultColWidth="9.140625" defaultRowHeight="12.75" x14ac:dyDescent="0.2"/>
  <cols>
    <col min="1" max="1" width="29" style="38" customWidth="1"/>
    <col min="2" max="2" width="8.140625" style="38" customWidth="1"/>
    <col min="3" max="3" width="8.7109375" style="38" customWidth="1"/>
    <col min="4" max="4" width="10.7109375" style="38" customWidth="1"/>
    <col min="5" max="6" width="7.85546875" style="38" customWidth="1"/>
    <col min="7" max="7" width="8.7109375" style="38" customWidth="1"/>
    <col min="8" max="10" width="7.85546875" style="38" customWidth="1"/>
    <col min="11" max="16384" width="9.140625" style="38"/>
  </cols>
  <sheetData>
    <row r="1" spans="1:10" x14ac:dyDescent="0.2">
      <c r="A1" s="378" t="s">
        <v>114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0" x14ac:dyDescent="0.2">
      <c r="A2" s="378" t="s">
        <v>163</v>
      </c>
      <c r="B2" s="378"/>
      <c r="C2" s="378"/>
      <c r="D2" s="378"/>
      <c r="E2" s="378"/>
      <c r="F2" s="378"/>
      <c r="G2" s="378"/>
      <c r="H2" s="378"/>
      <c r="I2" s="378"/>
      <c r="J2" s="378"/>
    </row>
    <row r="3" spans="1:10" x14ac:dyDescent="0.2">
      <c r="A3" s="327"/>
      <c r="B3" s="327"/>
      <c r="C3" s="327"/>
      <c r="D3" s="327"/>
      <c r="E3" s="327"/>
      <c r="F3" s="327"/>
      <c r="G3" s="327"/>
      <c r="H3" s="327"/>
      <c r="I3" s="327"/>
      <c r="J3" s="327"/>
    </row>
    <row r="4" spans="1:10" ht="13.5" thickBot="1" x14ac:dyDescent="0.25">
      <c r="A4" s="378"/>
      <c r="B4" s="378"/>
      <c r="C4" s="378"/>
      <c r="D4" s="378"/>
      <c r="E4" s="378"/>
      <c r="F4" s="378"/>
      <c r="G4" s="378"/>
      <c r="H4" s="57"/>
      <c r="I4" s="57"/>
      <c r="J4" s="57"/>
    </row>
    <row r="5" spans="1:10" ht="22.5" customHeight="1" x14ac:dyDescent="0.2">
      <c r="A5" s="386" t="s">
        <v>3</v>
      </c>
      <c r="B5" s="381" t="s">
        <v>4</v>
      </c>
      <c r="C5" s="382"/>
      <c r="D5" s="383"/>
      <c r="E5" s="384" t="s">
        <v>26</v>
      </c>
      <c r="F5" s="382"/>
      <c r="G5" s="385"/>
      <c r="H5" s="381" t="s">
        <v>25</v>
      </c>
      <c r="I5" s="382"/>
      <c r="J5" s="383"/>
    </row>
    <row r="6" spans="1:10" ht="22.5" customHeight="1" thickBot="1" x14ac:dyDescent="0.25">
      <c r="A6" s="387"/>
      <c r="B6" s="39" t="s">
        <v>119</v>
      </c>
      <c r="C6" s="40" t="s">
        <v>120</v>
      </c>
      <c r="D6" s="41" t="s">
        <v>121</v>
      </c>
      <c r="E6" s="42" t="s">
        <v>119</v>
      </c>
      <c r="F6" s="43" t="s">
        <v>120</v>
      </c>
      <c r="G6" s="55" t="s">
        <v>5</v>
      </c>
      <c r="H6" s="359" t="s">
        <v>119</v>
      </c>
      <c r="I6" s="58" t="s">
        <v>120</v>
      </c>
      <c r="J6" s="55" t="s">
        <v>5</v>
      </c>
    </row>
    <row r="7" spans="1:10" ht="24.75" customHeight="1" x14ac:dyDescent="0.2">
      <c r="A7" s="108" t="s">
        <v>6</v>
      </c>
      <c r="B7" s="62">
        <f>[1]kriminalitet!B6</f>
        <v>25960</v>
      </c>
      <c r="C7" s="63">
        <f>[1]kriminalitet!C6</f>
        <v>28292</v>
      </c>
      <c r="D7" s="64">
        <f>[1]kriminalitet!D6</f>
        <v>8.9830508474576334</v>
      </c>
      <c r="E7" s="65">
        <f>[1]kriminalitet!E6</f>
        <v>65.597072419106311</v>
      </c>
      <c r="F7" s="66">
        <f>[1]kriminalitet!F6</f>
        <v>67.743531740421332</v>
      </c>
      <c r="G7" s="67">
        <f>[1]kriminalitet!G6</f>
        <v>2.1464593213150209</v>
      </c>
      <c r="H7" s="123">
        <f>[1]kriminalitet!H6</f>
        <v>62.153312788906014</v>
      </c>
      <c r="I7" s="124">
        <f>[1]kriminalitet!I6</f>
        <v>63.989820443941746</v>
      </c>
      <c r="J7" s="125">
        <f>[1]kriminalitet!J6</f>
        <v>1.8365076550357315</v>
      </c>
    </row>
    <row r="8" spans="1:10" ht="24.75" customHeight="1" x14ac:dyDescent="0.2">
      <c r="A8" s="109" t="s">
        <v>7</v>
      </c>
      <c r="B8" s="282">
        <f>[1]kriminalitet!B7</f>
        <v>14</v>
      </c>
      <c r="C8" s="161">
        <f>[1]kriminalitet!C7</f>
        <v>26</v>
      </c>
      <c r="D8" s="70">
        <f>[1]kriminalitet!D7</f>
        <v>85.714285714285722</v>
      </c>
      <c r="E8" s="71">
        <f>[1]kriminalitet!E7</f>
        <v>100</v>
      </c>
      <c r="F8" s="66">
        <f>[1]kriminalitet!F7</f>
        <v>100</v>
      </c>
      <c r="G8" s="126">
        <f>[1]kriminalitet!G7</f>
        <v>0</v>
      </c>
      <c r="H8" s="72">
        <f>[1]kriminalitet!H7</f>
        <v>100</v>
      </c>
      <c r="I8" s="59">
        <f>[1]kriminalitet!I7</f>
        <v>100</v>
      </c>
      <c r="J8" s="127">
        <f>[1]kriminalitet!J7</f>
        <v>0</v>
      </c>
    </row>
    <row r="9" spans="1:10" ht="24.75" customHeight="1" x14ac:dyDescent="0.2">
      <c r="A9" s="110" t="s">
        <v>8</v>
      </c>
      <c r="B9" s="68">
        <f>[1]kriminalitet!B8</f>
        <v>56</v>
      </c>
      <c r="C9" s="73">
        <f>[1]kriminalitet!C8</f>
        <v>72</v>
      </c>
      <c r="D9" s="70">
        <f>[1]kriminalitet!D8</f>
        <v>28.571428571428584</v>
      </c>
      <c r="E9" s="74">
        <f>[1]kriminalitet!E8</f>
        <v>101.78571428571428</v>
      </c>
      <c r="F9" s="75">
        <f>[1]kriminalitet!F8</f>
        <v>97.222222222222214</v>
      </c>
      <c r="G9" s="126">
        <f>[1]kriminalitet!G8</f>
        <v>-4.5634920634920633</v>
      </c>
      <c r="H9" s="76">
        <f>[1]kriminalitet!H8</f>
        <v>100</v>
      </c>
      <c r="I9" s="60">
        <f>[1]kriminalitet!I8</f>
        <v>97.222222222222214</v>
      </c>
      <c r="J9" s="127">
        <f>[1]kriminalitet!J8</f>
        <v>-2.7777777777777857</v>
      </c>
    </row>
    <row r="10" spans="1:10" ht="24.75" customHeight="1" x14ac:dyDescent="0.2">
      <c r="A10" s="111" t="s">
        <v>9</v>
      </c>
      <c r="B10" s="77">
        <f>[1]kriminalitet!B9</f>
        <v>120</v>
      </c>
      <c r="C10" s="78">
        <f>[1]kriminalitet!C9</f>
        <v>136</v>
      </c>
      <c r="D10" s="70">
        <f>[1]kriminalitet!D9</f>
        <v>13.333333333333329</v>
      </c>
      <c r="E10" s="79">
        <f>[1]kriminalitet!E9</f>
        <v>97.5</v>
      </c>
      <c r="F10" s="80">
        <f>[1]kriminalitet!F9</f>
        <v>97.794117647058826</v>
      </c>
      <c r="G10" s="126">
        <f>[1]kriminalitet!G9</f>
        <v>0.29411764705882604</v>
      </c>
      <c r="H10" s="81">
        <f>[1]kriminalitet!H9</f>
        <v>97.5</v>
      </c>
      <c r="I10" s="61">
        <f>[1]kriminalitet!I9</f>
        <v>97.794117647058826</v>
      </c>
      <c r="J10" s="127">
        <f>[1]kriminalitet!J9</f>
        <v>0.29411764705882604</v>
      </c>
    </row>
    <row r="11" spans="1:10" ht="24.75" customHeight="1" x14ac:dyDescent="0.2">
      <c r="A11" s="109" t="s">
        <v>10</v>
      </c>
      <c r="B11" s="283">
        <f>[1]kriminalitet!B10</f>
        <v>13</v>
      </c>
      <c r="C11" s="161">
        <f>[1]kriminalitet!C10</f>
        <v>12</v>
      </c>
      <c r="D11" s="70">
        <f>[1]kriminalitet!D10</f>
        <v>-7.6923076923076934</v>
      </c>
      <c r="E11" s="71">
        <f>[1]kriminalitet!E10</f>
        <v>92.307692307692307</v>
      </c>
      <c r="F11" s="66">
        <f>[1]kriminalitet!F10</f>
        <v>100</v>
      </c>
      <c r="G11" s="162">
        <f>[1]kriminalitet!G10</f>
        <v>7.6923076923076934</v>
      </c>
      <c r="H11" s="72">
        <f>[1]kriminalitet!H10</f>
        <v>92.307692307692307</v>
      </c>
      <c r="I11" s="59">
        <f>[1]kriminalitet!I10</f>
        <v>91.666666666666657</v>
      </c>
      <c r="J11" s="127">
        <f>[1]kriminalitet!J10</f>
        <v>-0.64102564102564941</v>
      </c>
    </row>
    <row r="12" spans="1:10" ht="24.75" customHeight="1" x14ac:dyDescent="0.2">
      <c r="A12" s="109" t="s">
        <v>11</v>
      </c>
      <c r="B12" s="68">
        <f>[1]kriminalitet!B11</f>
        <v>309</v>
      </c>
      <c r="C12" s="69">
        <f>[1]kriminalitet!C11</f>
        <v>343</v>
      </c>
      <c r="D12" s="70">
        <f>[1]kriminalitet!D11</f>
        <v>11.003236245954696</v>
      </c>
      <c r="E12" s="71">
        <f>[1]kriminalitet!E11</f>
        <v>81.553398058252426</v>
      </c>
      <c r="F12" s="66">
        <f>[1]kriminalitet!F11</f>
        <v>55.102040816326522</v>
      </c>
      <c r="G12" s="126">
        <f>[1]kriminalitet!G11</f>
        <v>-26.451357241925905</v>
      </c>
      <c r="H12" s="72">
        <f>[1]kriminalitet!H11</f>
        <v>51.779935275080902</v>
      </c>
      <c r="I12" s="59">
        <f>[1]kriminalitet!I11</f>
        <v>44.897959183673471</v>
      </c>
      <c r="J12" s="127">
        <f>[1]kriminalitet!J11</f>
        <v>-6.8819760914074308</v>
      </c>
    </row>
    <row r="13" spans="1:10" ht="24.75" customHeight="1" x14ac:dyDescent="0.2">
      <c r="A13" s="111" t="s">
        <v>12</v>
      </c>
      <c r="B13" s="82">
        <f>[1]kriminalitet!B12</f>
        <v>4672</v>
      </c>
      <c r="C13" s="78">
        <f>[1]kriminalitet!C12</f>
        <v>4620</v>
      </c>
      <c r="D13" s="70">
        <f>[1]kriminalitet!D12</f>
        <v>-1.1130136986301409</v>
      </c>
      <c r="E13" s="79">
        <f>[1]kriminalitet!E12</f>
        <v>29.152397260273972</v>
      </c>
      <c r="F13" s="80">
        <f>[1]kriminalitet!F12</f>
        <v>31.666666666666664</v>
      </c>
      <c r="G13" s="126">
        <f>[1]kriminalitet!G12</f>
        <v>2.5142694063926925</v>
      </c>
      <c r="H13" s="81">
        <f>[1]kriminalitet!H12</f>
        <v>23.073630136986299</v>
      </c>
      <c r="I13" s="61">
        <f>[1]kriminalitet!I12</f>
        <v>24.329004329004327</v>
      </c>
      <c r="J13" s="127">
        <f>[1]kriminalitet!J12</f>
        <v>1.2553741920180279</v>
      </c>
    </row>
    <row r="14" spans="1:10" ht="24.75" customHeight="1" thickBot="1" x14ac:dyDescent="0.25">
      <c r="A14" s="111" t="s">
        <v>13</v>
      </c>
      <c r="B14" s="82">
        <f>[1]kriminalitet!B13</f>
        <v>415</v>
      </c>
      <c r="C14" s="78">
        <f>[1]kriminalitet!C13</f>
        <v>435</v>
      </c>
      <c r="D14" s="70">
        <f>[1]kriminalitet!D13</f>
        <v>4.8192771084337238</v>
      </c>
      <c r="E14" s="79">
        <f>[1]kriminalitet!E13</f>
        <v>35.662650602409641</v>
      </c>
      <c r="F14" s="80">
        <f>[1]kriminalitet!F13</f>
        <v>40.689655172413794</v>
      </c>
      <c r="G14" s="322">
        <f>[1]kriminalitet!G13</f>
        <v>5.0270045700041521</v>
      </c>
      <c r="H14" s="323">
        <f>[1]kriminalitet!H13</f>
        <v>29.638554216867469</v>
      </c>
      <c r="I14" s="324">
        <f>[1]kriminalitet!I13</f>
        <v>39.080459770114942</v>
      </c>
      <c r="J14" s="325">
        <f>[1]kriminalitet!J13</f>
        <v>9.4419055532474729</v>
      </c>
    </row>
    <row r="15" spans="1:10" ht="24.75" hidden="1" customHeight="1" thickBot="1" x14ac:dyDescent="0.25">
      <c r="A15" s="112" t="s">
        <v>14</v>
      </c>
      <c r="B15" s="83">
        <f>[1]kriminalitet!B14</f>
        <v>282</v>
      </c>
      <c r="C15" s="84">
        <f>[1]kriminalitet!C14</f>
        <v>297</v>
      </c>
      <c r="D15" s="284">
        <f>[1]kriminalitet!D14</f>
        <v>5.3191489361702082</v>
      </c>
      <c r="E15" s="163">
        <f>[1]kriminalitet!E14</f>
        <v>0</v>
      </c>
      <c r="F15" s="164">
        <f>[1]kriminalitet!F14</f>
        <v>0</v>
      </c>
      <c r="G15" s="318">
        <f>[1]kriminalitet!G14</f>
        <v>0</v>
      </c>
      <c r="H15" s="319">
        <f>[1]kriminalitet!H14</f>
        <v>0</v>
      </c>
      <c r="I15" s="320">
        <f>[1]kriminalitet!I14</f>
        <v>0</v>
      </c>
      <c r="J15" s="321">
        <f>[1]kriminalitet!J14</f>
        <v>0</v>
      </c>
    </row>
    <row r="16" spans="1:10" ht="24.75" customHeight="1" thickTop="1" x14ac:dyDescent="0.2">
      <c r="A16" s="113" t="s">
        <v>15</v>
      </c>
      <c r="B16" s="85">
        <f>[1]kriminalitet!B15</f>
        <v>6520</v>
      </c>
      <c r="C16" s="86">
        <f>[1]kriminalitet!C15</f>
        <v>6816</v>
      </c>
      <c r="D16" s="87">
        <f>[1]kriminalitet!D15</f>
        <v>4.5398773006134974</v>
      </c>
      <c r="E16" s="88">
        <f>[1]kriminalitet!E15</f>
        <v>99.386503067484668</v>
      </c>
      <c r="F16" s="89">
        <f>[1]kriminalitet!F15</f>
        <v>99.471830985915489</v>
      </c>
      <c r="G16" s="128">
        <f>[1]kriminalitet!G15</f>
        <v>8.532791843082066E-2</v>
      </c>
      <c r="H16" s="72">
        <f>[1]kriminalitet!H15</f>
        <v>99.355828220858896</v>
      </c>
      <c r="I16" s="59">
        <f>[1]kriminalitet!I15</f>
        <v>99.354460093896719</v>
      </c>
      <c r="J16" s="167">
        <f>[1]kriminalitet!J15</f>
        <v>-1.3681269621770298E-3</v>
      </c>
    </row>
    <row r="17" spans="1:10" ht="24.75" customHeight="1" thickBot="1" x14ac:dyDescent="0.25">
      <c r="A17" s="114" t="s">
        <v>16</v>
      </c>
      <c r="B17" s="90">
        <f>[1]kriminalitet!B16</f>
        <v>1302</v>
      </c>
      <c r="C17" s="91">
        <f>[1]kriminalitet!C16</f>
        <v>1765</v>
      </c>
      <c r="D17" s="287">
        <f>[1]kriminalitet!D16</f>
        <v>35.560675883256522</v>
      </c>
      <c r="E17" s="92"/>
      <c r="F17" s="93"/>
      <c r="G17" s="168"/>
      <c r="H17" s="165"/>
      <c r="I17" s="166"/>
      <c r="J17" s="169"/>
    </row>
    <row r="18" spans="1:10" ht="24.75" customHeight="1" thickTop="1" x14ac:dyDescent="0.2">
      <c r="A18" s="56" t="s">
        <v>27</v>
      </c>
      <c r="B18" s="62">
        <f>[1]kriminalitet!B17</f>
        <v>15</v>
      </c>
      <c r="C18" s="69">
        <f>[1]kriminalitet!C17</f>
        <v>42</v>
      </c>
      <c r="D18" s="288">
        <f>[1]kriminalitet!D17</f>
        <v>180</v>
      </c>
      <c r="E18" s="65">
        <f>[1]kriminalitet!E17</f>
        <v>100</v>
      </c>
      <c r="F18" s="66">
        <f>[1]kriminalitet!F17</f>
        <v>90.476190476190482</v>
      </c>
      <c r="G18" s="67">
        <f>[1]kriminalitet!G17</f>
        <v>-9.5238095238095184</v>
      </c>
      <c r="H18" s="72">
        <f>[1]kriminalitet!H17</f>
        <v>93.333333333333329</v>
      </c>
      <c r="I18" s="59">
        <f>[1]kriminalitet!I17</f>
        <v>90.476190476190482</v>
      </c>
      <c r="J18" s="160">
        <f>[1]kriminalitet!J17</f>
        <v>-2.857142857142847</v>
      </c>
    </row>
    <row r="19" spans="1:10" ht="24.75" customHeight="1" x14ac:dyDescent="0.2">
      <c r="A19" s="121" t="s">
        <v>28</v>
      </c>
      <c r="B19" s="170">
        <f>[1]kriminalitet!B18</f>
        <v>59</v>
      </c>
      <c r="C19" s="171">
        <f>[1]kriminalitet!C18</f>
        <v>87</v>
      </c>
      <c r="D19" s="101">
        <f>[1]kriminalitet!D18</f>
        <v>47.457627118644069</v>
      </c>
      <c r="E19" s="102">
        <f>[1]kriminalitet!E18</f>
        <v>101.69491525423729</v>
      </c>
      <c r="F19" s="103">
        <f>[1]kriminalitet!F18</f>
        <v>100</v>
      </c>
      <c r="G19" s="126">
        <f>[1]kriminalitet!G18</f>
        <v>-1.6949152542372872</v>
      </c>
      <c r="H19" s="81">
        <f>[1]kriminalitet!H18</f>
        <v>100</v>
      </c>
      <c r="I19" s="59">
        <f>[1]kriminalitet!I18</f>
        <v>100</v>
      </c>
      <c r="J19" s="127">
        <f>[1]kriminalitet!J18</f>
        <v>0</v>
      </c>
    </row>
    <row r="20" spans="1:10" ht="24.75" customHeight="1" x14ac:dyDescent="0.2">
      <c r="A20" s="115" t="s">
        <v>63</v>
      </c>
      <c r="B20" s="94">
        <f>[1]kriminalitet!B19</f>
        <v>1432</v>
      </c>
      <c r="C20" s="95">
        <f>[1]kriminalitet!C19</f>
        <v>2016</v>
      </c>
      <c r="D20" s="96">
        <f>[1]kriminalitet!D19</f>
        <v>40.782122905027933</v>
      </c>
      <c r="E20" s="97">
        <f>[1]kriminalitet!E19</f>
        <v>92.807262569832403</v>
      </c>
      <c r="F20" s="75">
        <f>[1]kriminalitet!F19</f>
        <v>89.583333333333343</v>
      </c>
      <c r="G20" s="67">
        <f>[1]kriminalitet!G19</f>
        <v>-3.2239292364990604</v>
      </c>
      <c r="H20" s="72">
        <f>[1]kriminalitet!H19</f>
        <v>91.759776536312856</v>
      </c>
      <c r="I20" s="59">
        <f>[1]kriminalitet!I19</f>
        <v>88.839285714285708</v>
      </c>
      <c r="J20" s="172">
        <f>[1]kriminalitet!J19</f>
        <v>-2.9204908220271477</v>
      </c>
    </row>
    <row r="21" spans="1:10" ht="46.5" customHeight="1" x14ac:dyDescent="0.2">
      <c r="A21" s="281" t="s">
        <v>61</v>
      </c>
      <c r="B21" s="82">
        <f>[1]kriminalitet!B20</f>
        <v>613</v>
      </c>
      <c r="C21" s="78">
        <f>[1]kriminalitet!C20</f>
        <v>1065</v>
      </c>
      <c r="D21" s="98">
        <f>[1]kriminalitet!D20</f>
        <v>73.735725938009779</v>
      </c>
      <c r="E21" s="173">
        <f>[1]kriminalitet!E20</f>
        <v>100.326264274062</v>
      </c>
      <c r="F21" s="80">
        <f>[1]kriminalitet!F20</f>
        <v>97.558685446009392</v>
      </c>
      <c r="G21" s="126">
        <f>[1]kriminalitet!G20</f>
        <v>-2.7675788280526064</v>
      </c>
      <c r="H21" s="81">
        <f>[1]kriminalitet!H20</f>
        <v>98.694942903752036</v>
      </c>
      <c r="I21" s="59">
        <f>[1]kriminalitet!I20</f>
        <v>96.713615023474176</v>
      </c>
      <c r="J21" s="174">
        <f>[1]kriminalitet!J20</f>
        <v>-1.9813278802778598</v>
      </c>
    </row>
    <row r="22" spans="1:10" ht="24.75" customHeight="1" x14ac:dyDescent="0.2">
      <c r="A22" s="115" t="s">
        <v>17</v>
      </c>
      <c r="B22" s="99">
        <f>[1]kriminalitet!B21</f>
        <v>2520</v>
      </c>
      <c r="C22" s="100">
        <f>[1]kriminalitet!C21</f>
        <v>2581</v>
      </c>
      <c r="D22" s="101">
        <f>[1]kriminalitet!D21</f>
        <v>2.4206349206349103</v>
      </c>
      <c r="E22" s="102">
        <f>[1]kriminalitet!E21</f>
        <v>99.484126984126988</v>
      </c>
      <c r="F22" s="103">
        <f>[1]kriminalitet!F21</f>
        <v>99.341340565672226</v>
      </c>
      <c r="G22" s="67">
        <f>[1]kriminalitet!G21</f>
        <v>-0.14278641845476159</v>
      </c>
      <c r="H22" s="72">
        <f>[1]kriminalitet!H21</f>
        <v>98.412698412698404</v>
      </c>
      <c r="I22" s="59">
        <f>[1]kriminalitet!I21</f>
        <v>98.566447113521889</v>
      </c>
      <c r="J22" s="172">
        <f>[1]kriminalitet!J21</f>
        <v>0.1537487008234848</v>
      </c>
    </row>
    <row r="23" spans="1:10" ht="24.75" customHeight="1" x14ac:dyDescent="0.2">
      <c r="A23" s="111" t="s">
        <v>18</v>
      </c>
      <c r="B23" s="82">
        <f>[1]kriminalitet!B22</f>
        <v>423</v>
      </c>
      <c r="C23" s="78">
        <f>[1]kriminalitet!C22</f>
        <v>459</v>
      </c>
      <c r="D23" s="98">
        <f>[1]kriminalitet!D22</f>
        <v>8.5106382978723332</v>
      </c>
      <c r="E23" s="80">
        <f>[1]kriminalitet!E22</f>
        <v>100.47281323877068</v>
      </c>
      <c r="F23" s="80">
        <f>[1]kriminalitet!F22</f>
        <v>100</v>
      </c>
      <c r="G23" s="126">
        <f>[1]kriminalitet!G22</f>
        <v>-0.4728132387706836</v>
      </c>
      <c r="H23" s="81">
        <f>[1]kriminalitet!H22</f>
        <v>100.47281323877068</v>
      </c>
      <c r="I23" s="59">
        <f>[1]kriminalitet!I22</f>
        <v>100</v>
      </c>
      <c r="J23" s="174">
        <f>[1]kriminalitet!J22</f>
        <v>-0.4728132387706836</v>
      </c>
    </row>
    <row r="24" spans="1:10" ht="24.75" customHeight="1" x14ac:dyDescent="0.2">
      <c r="A24" s="158" t="s">
        <v>19</v>
      </c>
      <c r="B24" s="159">
        <f>[1]kriminalitet!B23</f>
        <v>1416</v>
      </c>
      <c r="C24" s="78">
        <f>[1]kriminalitet!C23</f>
        <v>1766</v>
      </c>
      <c r="D24" s="175">
        <f>[1]kriminalitet!D23</f>
        <v>24.7175141242938</v>
      </c>
      <c r="E24" s="176">
        <f>[1]kriminalitet!E23</f>
        <v>99.788135593220346</v>
      </c>
      <c r="F24" s="80">
        <f>[1]kriminalitet!F23</f>
        <v>100.67950169875424</v>
      </c>
      <c r="G24" s="177">
        <f>[1]kriminalitet!G23</f>
        <v>0.89136610553389062</v>
      </c>
      <c r="H24" s="178">
        <f>[1]kriminalitet!H23</f>
        <v>99.717514124293785</v>
      </c>
      <c r="I24" s="59">
        <f>[1]kriminalitet!I23</f>
        <v>99.830124575311444</v>
      </c>
      <c r="J24" s="174">
        <f>[1]kriminalitet!J23</f>
        <v>0.11261045101765887</v>
      </c>
    </row>
    <row r="25" spans="1:10" ht="24.75" customHeight="1" x14ac:dyDescent="0.2">
      <c r="A25" s="122" t="s">
        <v>62</v>
      </c>
      <c r="B25" s="286">
        <f>[1]kriminalitet!B24</f>
        <v>1118</v>
      </c>
      <c r="C25" s="78">
        <f>[1]kriminalitet!C24</f>
        <v>1360</v>
      </c>
      <c r="D25" s="285">
        <f>[1]kriminalitet!D24</f>
        <v>21.645796064400713</v>
      </c>
      <c r="E25" s="176">
        <f>[1]kriminalitet!E24</f>
        <v>47.763864042933811</v>
      </c>
      <c r="F25" s="66">
        <f>[1]kriminalitet!F24</f>
        <v>43.970588235294116</v>
      </c>
      <c r="G25" s="67">
        <f>[1]kriminalitet!G24</f>
        <v>-3.7932758076396951</v>
      </c>
      <c r="H25" s="178">
        <f>[1]kriminalitet!H24</f>
        <v>44.275491949910553</v>
      </c>
      <c r="I25" s="59">
        <f>[1]kriminalitet!I24</f>
        <v>39.485294117647058</v>
      </c>
      <c r="J25" s="174">
        <f>[1]kriminalitet!J24</f>
        <v>-4.7901978322634946</v>
      </c>
    </row>
    <row r="26" spans="1:10" ht="24.75" customHeight="1" x14ac:dyDescent="0.2">
      <c r="A26" s="116" t="s">
        <v>20</v>
      </c>
      <c r="B26" s="104">
        <f>[1]kriminalitet!B25</f>
        <v>32520</v>
      </c>
      <c r="C26" s="105">
        <f>[1]kriminalitet!C25</f>
        <v>36144</v>
      </c>
      <c r="D26" s="179">
        <f>[1]kriminalitet!D25</f>
        <v>11.14391143911439</v>
      </c>
      <c r="E26" s="180">
        <f>[1]kriminalitet!E25</f>
        <v>70.37822878228782</v>
      </c>
      <c r="F26" s="181">
        <f>[1]kriminalitet!F25</f>
        <v>72.036852589641427</v>
      </c>
      <c r="G26" s="67">
        <f>[1]kriminalitet!G25</f>
        <v>1.6586238073536066</v>
      </c>
      <c r="H26" s="129">
        <f>[1]kriminalitet!H25</f>
        <v>67.370848708487088</v>
      </c>
      <c r="I26" s="61">
        <f>[1]kriminalitet!I25</f>
        <v>68.791500664010627</v>
      </c>
      <c r="J26" s="130">
        <f>[1]kriminalitet!J25</f>
        <v>1.4206519555235388</v>
      </c>
    </row>
    <row r="27" spans="1:10" ht="24.75" customHeight="1" x14ac:dyDescent="0.2">
      <c r="A27" s="117" t="s">
        <v>21</v>
      </c>
      <c r="B27" s="182">
        <f>[1]kriminalitet!B26</f>
        <v>661</v>
      </c>
      <c r="C27" s="106">
        <f>[1]kriminalitet!C26</f>
        <v>772</v>
      </c>
      <c r="D27" s="64">
        <f>[1]kriminalitet!D26</f>
        <v>16.792738275340398</v>
      </c>
      <c r="E27" s="107">
        <f>[1]kriminalitet!E26</f>
        <v>98.940998487140703</v>
      </c>
      <c r="F27" s="80">
        <f>[1]kriminalitet!F26</f>
        <v>98.704663212435236</v>
      </c>
      <c r="G27" s="67">
        <f>[1]kriminalitet!G26</f>
        <v>-0.23633527470546767</v>
      </c>
      <c r="H27" s="183">
        <f>[1]kriminalitet!H26</f>
        <v>98.184568835098347</v>
      </c>
      <c r="I27" s="59">
        <f>[1]kriminalitet!I26</f>
        <v>98.575129533678748</v>
      </c>
      <c r="J27" s="184">
        <f>[1]kriminalitet!J26</f>
        <v>0.39056069858040132</v>
      </c>
    </row>
    <row r="28" spans="1:10" ht="24.75" customHeight="1" thickBot="1" x14ac:dyDescent="0.25">
      <c r="A28" s="150" t="s">
        <v>22</v>
      </c>
      <c r="B28" s="131">
        <f>[1]kriminalitet!B27</f>
        <v>33181</v>
      </c>
      <c r="C28" s="132">
        <f>[1]kriminalitet!C27</f>
        <v>36916</v>
      </c>
      <c r="D28" s="133">
        <f>[1]kriminalitet!D27</f>
        <v>11.256441939664256</v>
      </c>
      <c r="E28" s="134">
        <f>[1]kriminalitet!E27</f>
        <v>70.947228835779512</v>
      </c>
      <c r="F28" s="135">
        <f>[1]kriminalitet!F27</f>
        <v>72.594538953299377</v>
      </c>
      <c r="G28" s="136">
        <f>[1]kriminalitet!G27</f>
        <v>1.647310117519865</v>
      </c>
      <c r="H28" s="137">
        <f>[1]kriminalitet!H27</f>
        <v>67.984690033452878</v>
      </c>
      <c r="I28" s="138">
        <f>[1]kriminalitet!I27</f>
        <v>69.414346082999245</v>
      </c>
      <c r="J28" s="139">
        <f>[1]kriminalitet!J27</f>
        <v>1.4296560495463666</v>
      </c>
    </row>
    <row r="29" spans="1:10" ht="24.75" customHeight="1" x14ac:dyDescent="0.2">
      <c r="A29" s="109" t="s">
        <v>23</v>
      </c>
      <c r="B29" s="185">
        <f>[1]kriminalitet!B28</f>
        <v>626</v>
      </c>
      <c r="C29" s="186">
        <f>[1]kriminalitet!C28</f>
        <v>734</v>
      </c>
      <c r="D29" s="187">
        <f>[1]kriminalitet!D28</f>
        <v>17.25239616613419</v>
      </c>
      <c r="E29" s="188"/>
      <c r="F29" s="189"/>
      <c r="G29" s="190"/>
      <c r="H29" s="188"/>
      <c r="I29" s="189"/>
      <c r="J29" s="191"/>
    </row>
    <row r="30" spans="1:10" ht="24.75" customHeight="1" thickBot="1" x14ac:dyDescent="0.25">
      <c r="A30" s="118" t="s">
        <v>29</v>
      </c>
      <c r="B30" s="140">
        <f>[1]kriminalitet!B29</f>
        <v>12969</v>
      </c>
      <c r="C30" s="91">
        <f>[1]kriminalitet!C29</f>
        <v>14496</v>
      </c>
      <c r="D30" s="141">
        <f>[1]kriminalitet!D29</f>
        <v>11.774230858200326</v>
      </c>
      <c r="E30" s="142"/>
      <c r="F30" s="93"/>
      <c r="G30" s="192"/>
      <c r="H30" s="142"/>
      <c r="I30" s="93"/>
      <c r="J30" s="143"/>
    </row>
    <row r="31" spans="1:10" ht="24.75" customHeight="1" thickTop="1" thickBot="1" x14ac:dyDescent="0.25">
      <c r="A31" s="119" t="s">
        <v>24</v>
      </c>
      <c r="B31" s="144">
        <f>[1]kriminalitet!B30</f>
        <v>795</v>
      </c>
      <c r="C31" s="145">
        <f>[1]kriminalitet!C30</f>
        <v>979</v>
      </c>
      <c r="D31" s="146">
        <f>[1]kriminalitet!D30</f>
        <v>23.144654088050316</v>
      </c>
      <c r="E31" s="147"/>
      <c r="F31" s="148"/>
      <c r="G31" s="193"/>
      <c r="H31" s="147"/>
      <c r="I31" s="148"/>
      <c r="J31" s="149"/>
    </row>
    <row r="32" spans="1:10" ht="18" customHeight="1" x14ac:dyDescent="0.2">
      <c r="A32" s="44"/>
      <c r="B32" s="45"/>
      <c r="C32" s="46"/>
      <c r="D32" s="47"/>
      <c r="E32" s="48"/>
      <c r="F32" s="48"/>
      <c r="G32" s="49"/>
      <c r="H32" s="49"/>
      <c r="I32" s="49"/>
      <c r="J32" s="49"/>
    </row>
    <row r="33" spans="1:10" ht="15" customHeight="1" x14ac:dyDescent="0.2">
      <c r="A33" s="328" t="s">
        <v>105</v>
      </c>
      <c r="E33" s="50"/>
    </row>
    <row r="34" spans="1:10" ht="17.25" customHeight="1" x14ac:dyDescent="0.2">
      <c r="A34" s="329" t="s">
        <v>106</v>
      </c>
      <c r="E34" s="50"/>
    </row>
    <row r="35" spans="1:10" ht="17.25" customHeight="1" x14ac:dyDescent="0.2">
      <c r="A35" s="329" t="s">
        <v>107</v>
      </c>
      <c r="E35" s="51"/>
      <c r="G35" s="52"/>
      <c r="H35" s="52"/>
      <c r="I35" s="52"/>
      <c r="J35" s="52"/>
    </row>
    <row r="36" spans="1:10" ht="17.25" customHeight="1" x14ac:dyDescent="0.2">
      <c r="A36" s="329" t="s">
        <v>108</v>
      </c>
      <c r="E36" s="53"/>
    </row>
    <row r="37" spans="1:10" ht="17.25" customHeight="1" x14ac:dyDescent="0.2">
      <c r="A37" s="329" t="s">
        <v>109</v>
      </c>
      <c r="E37" s="51"/>
    </row>
    <row r="38" spans="1:10" ht="17.25" customHeight="1" x14ac:dyDescent="0.2">
      <c r="A38" s="329" t="s">
        <v>110</v>
      </c>
      <c r="E38" s="51"/>
    </row>
    <row r="39" spans="1:10" ht="17.25" customHeight="1" x14ac:dyDescent="0.2">
      <c r="A39"/>
      <c r="E39" s="51"/>
    </row>
    <row r="40" spans="1:10" ht="31.5" customHeight="1" x14ac:dyDescent="0.2">
      <c r="A40" s="379" t="s">
        <v>111</v>
      </c>
      <c r="B40" s="379"/>
      <c r="C40" s="379"/>
      <c r="D40" s="379"/>
      <c r="E40" s="379"/>
      <c r="F40" s="379"/>
      <c r="G40" s="379"/>
      <c r="H40" s="379"/>
      <c r="I40" s="379"/>
      <c r="J40" s="379"/>
    </row>
    <row r="41" spans="1:10" ht="24.75" customHeight="1" x14ac:dyDescent="0.2">
      <c r="A41" s="380" t="s">
        <v>112</v>
      </c>
      <c r="B41" s="380"/>
      <c r="C41" s="380"/>
      <c r="D41" s="380"/>
      <c r="E41" s="380"/>
      <c r="F41" s="380"/>
      <c r="G41" s="380"/>
      <c r="H41" s="380"/>
      <c r="I41" s="380"/>
      <c r="J41" s="380"/>
    </row>
    <row r="42" spans="1:10" ht="7.5" customHeight="1" x14ac:dyDescent="0.2">
      <c r="A42" s="157"/>
      <c r="B42" s="157"/>
      <c r="C42" s="157"/>
      <c r="D42" s="157"/>
      <c r="E42" s="157"/>
      <c r="F42" s="157"/>
      <c r="G42" s="37"/>
      <c r="H42" s="37"/>
      <c r="I42" s="37"/>
      <c r="J42" s="37"/>
    </row>
    <row r="43" spans="1:10" ht="21.75" customHeight="1" x14ac:dyDescent="0.2">
      <c r="A43" s="54"/>
      <c r="B43" s="37"/>
      <c r="C43" s="54"/>
      <c r="D43" s="37"/>
      <c r="E43" s="54"/>
      <c r="F43" s="37"/>
      <c r="G43" s="37"/>
      <c r="H43" s="37"/>
      <c r="I43" s="37"/>
      <c r="J43" s="37"/>
    </row>
    <row r="44" spans="1:10" ht="21.95" customHeight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ht="21.95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21.95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ht="21.95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21.95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21.9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ht="21.95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s="37" customFormat="1" ht="21.95" customHeight="1" x14ac:dyDescent="0.2"/>
    <row r="52" spans="1:10" s="37" customFormat="1" ht="21.95" customHeight="1" x14ac:dyDescent="0.2"/>
    <row r="53" spans="1:10" s="37" customFormat="1" ht="21.95" customHeight="1" x14ac:dyDescent="0.2"/>
    <row r="54" spans="1:10" s="37" customFormat="1" ht="19.5" customHeight="1" x14ac:dyDescent="0.2"/>
    <row r="55" spans="1:10" s="37" customFormat="1" x14ac:dyDescent="0.2"/>
    <row r="56" spans="1:10" s="37" customFormat="1" x14ac:dyDescent="0.2"/>
    <row r="57" spans="1:10" s="37" customFormat="1" x14ac:dyDescent="0.2"/>
    <row r="58" spans="1:10" s="37" customFormat="1" x14ac:dyDescent="0.2"/>
    <row r="59" spans="1:10" s="37" customFormat="1" ht="23.25" customHeight="1" x14ac:dyDescent="0.2"/>
    <row r="60" spans="1:10" s="37" customFormat="1" x14ac:dyDescent="0.2"/>
    <row r="61" spans="1:10" s="37" customFormat="1" x14ac:dyDescent="0.2"/>
    <row r="62" spans="1:10" s="37" customFormat="1" x14ac:dyDescent="0.2"/>
    <row r="63" spans="1:10" s="37" customFormat="1" x14ac:dyDescent="0.2"/>
    <row r="64" spans="1:10" s="37" customFormat="1" x14ac:dyDescent="0.2"/>
    <row r="65" s="37" customFormat="1" x14ac:dyDescent="0.2"/>
    <row r="66" s="37" customFormat="1" x14ac:dyDescent="0.2"/>
    <row r="67" s="37" customFormat="1" x14ac:dyDescent="0.2"/>
    <row r="68" s="37" customFormat="1" x14ac:dyDescent="0.2"/>
    <row r="69" s="37" customFormat="1" x14ac:dyDescent="0.2"/>
    <row r="70" s="37" customFormat="1" x14ac:dyDescent="0.2"/>
    <row r="71" s="37" customFormat="1" x14ac:dyDescent="0.2"/>
    <row r="72" s="37" customFormat="1" x14ac:dyDescent="0.2"/>
    <row r="73" s="37" customFormat="1" x14ac:dyDescent="0.2"/>
    <row r="74" s="37" customFormat="1" x14ac:dyDescent="0.2"/>
    <row r="75" s="37" customFormat="1" x14ac:dyDescent="0.2"/>
    <row r="76" s="37" customFormat="1" x14ac:dyDescent="0.2"/>
    <row r="77" s="37" customFormat="1" x14ac:dyDescent="0.2"/>
    <row r="78" s="37" customFormat="1" x14ac:dyDescent="0.2"/>
    <row r="79" s="37" customFormat="1" x14ac:dyDescent="0.2"/>
    <row r="80" s="37" customFormat="1" x14ac:dyDescent="0.2"/>
    <row r="81" s="37" customFormat="1" x14ac:dyDescent="0.2"/>
    <row r="82" s="37" customFormat="1" x14ac:dyDescent="0.2"/>
    <row r="83" s="37" customFormat="1" x14ac:dyDescent="0.2"/>
    <row r="84" s="37" customFormat="1" x14ac:dyDescent="0.2"/>
    <row r="85" s="37" customFormat="1" x14ac:dyDescent="0.2"/>
    <row r="86" s="37" customFormat="1" x14ac:dyDescent="0.2"/>
    <row r="87" s="37" customFormat="1" x14ac:dyDescent="0.2"/>
    <row r="88" s="37" customFormat="1" x14ac:dyDescent="0.2"/>
    <row r="89" s="37" customFormat="1" x14ac:dyDescent="0.2"/>
    <row r="90" s="37" customFormat="1" x14ac:dyDescent="0.2"/>
    <row r="91" s="37" customFormat="1" x14ac:dyDescent="0.2"/>
    <row r="92" s="37" customFormat="1" x14ac:dyDescent="0.2"/>
    <row r="93" s="37" customFormat="1" x14ac:dyDescent="0.2"/>
    <row r="94" s="37" customFormat="1" x14ac:dyDescent="0.2"/>
    <row r="95" s="37" customFormat="1" x14ac:dyDescent="0.2"/>
    <row r="96" s="37" customFormat="1" x14ac:dyDescent="0.2"/>
    <row r="97" s="37" customFormat="1" x14ac:dyDescent="0.2"/>
    <row r="98" s="37" customFormat="1" x14ac:dyDescent="0.2"/>
    <row r="99" s="37" customFormat="1" x14ac:dyDescent="0.2"/>
    <row r="100" s="37" customFormat="1" x14ac:dyDescent="0.2"/>
    <row r="101" s="37" customFormat="1" x14ac:dyDescent="0.2"/>
    <row r="102" s="37" customFormat="1" x14ac:dyDescent="0.2"/>
    <row r="103" s="37" customFormat="1" x14ac:dyDescent="0.2"/>
    <row r="104" s="37" customFormat="1" x14ac:dyDescent="0.2"/>
    <row r="105" s="37" customFormat="1" x14ac:dyDescent="0.2"/>
    <row r="106" s="37" customFormat="1" x14ac:dyDescent="0.2"/>
  </sheetData>
  <mergeCells count="9">
    <mergeCell ref="A1:J1"/>
    <mergeCell ref="A2:J2"/>
    <mergeCell ref="A40:J40"/>
    <mergeCell ref="A41:J41"/>
    <mergeCell ref="H5:J5"/>
    <mergeCell ref="A4:G4"/>
    <mergeCell ref="B5:D5"/>
    <mergeCell ref="E5:G5"/>
    <mergeCell ref="A5:A6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N49" sqref="N49"/>
    </sheetView>
  </sheetViews>
  <sheetFormatPr defaultRowHeight="12.75" x14ac:dyDescent="0.2"/>
  <cols>
    <col min="1" max="1" width="18.5703125" customWidth="1"/>
    <col min="2" max="3" width="7" customWidth="1"/>
    <col min="4" max="4" width="7.85546875" customWidth="1"/>
    <col min="5" max="9" width="7" customWidth="1"/>
    <col min="10" max="10" width="7.85546875" customWidth="1"/>
    <col min="11" max="11" width="5.7109375" customWidth="1"/>
    <col min="12" max="12" width="5" customWidth="1"/>
    <col min="13" max="13" width="6.42578125" customWidth="1"/>
    <col min="14" max="14" width="6.5703125" customWidth="1"/>
    <col min="15" max="15" width="16.28515625" customWidth="1"/>
    <col min="16" max="17" width="7" customWidth="1"/>
    <col min="18" max="18" width="7.7109375" customWidth="1"/>
    <col min="19" max="23" width="7" customWidth="1"/>
    <col min="24" max="24" width="8.28515625" customWidth="1"/>
    <col min="25" max="25" width="5.7109375" customWidth="1"/>
  </cols>
  <sheetData>
    <row r="1" spans="1:10" x14ac:dyDescent="0.2">
      <c r="A1" s="388" t="s">
        <v>115</v>
      </c>
      <c r="B1" s="388"/>
      <c r="C1" s="388"/>
      <c r="D1" s="388"/>
      <c r="E1" s="388"/>
      <c r="F1" s="388"/>
      <c r="G1" s="388"/>
      <c r="H1" s="388"/>
      <c r="I1" s="388"/>
      <c r="J1" s="388"/>
    </row>
    <row r="2" spans="1:10" ht="12.75" customHeight="1" thickBot="1" x14ac:dyDescent="0.25"/>
    <row r="3" spans="1:10" ht="12" customHeight="1" x14ac:dyDescent="0.2">
      <c r="A3" s="389" t="s">
        <v>30</v>
      </c>
      <c r="B3" s="392" t="s">
        <v>31</v>
      </c>
      <c r="C3" s="392"/>
      <c r="D3" s="392"/>
      <c r="E3" s="392"/>
      <c r="F3" s="392"/>
      <c r="G3" s="392"/>
      <c r="H3" s="392"/>
      <c r="I3" s="392"/>
      <c r="J3" s="393"/>
    </row>
    <row r="4" spans="1:10" ht="12" customHeight="1" x14ac:dyDescent="0.2">
      <c r="A4" s="390"/>
      <c r="B4" s="394" t="s">
        <v>32</v>
      </c>
      <c r="C4" s="395"/>
      <c r="D4" s="396"/>
      <c r="E4" s="397" t="s">
        <v>33</v>
      </c>
      <c r="F4" s="395"/>
      <c r="G4" s="396"/>
      <c r="H4" s="397" t="s">
        <v>34</v>
      </c>
      <c r="I4" s="395"/>
      <c r="J4" s="396"/>
    </row>
    <row r="5" spans="1:10" ht="12" customHeight="1" thickBot="1" x14ac:dyDescent="0.25">
      <c r="A5" s="391"/>
      <c r="B5" s="194" t="s">
        <v>119</v>
      </c>
      <c r="C5" s="195" t="s">
        <v>120</v>
      </c>
      <c r="D5" s="196" t="s">
        <v>35</v>
      </c>
      <c r="E5" s="194" t="s">
        <v>119</v>
      </c>
      <c r="F5" s="195" t="s">
        <v>120</v>
      </c>
      <c r="G5" s="196" t="s">
        <v>35</v>
      </c>
      <c r="H5" s="194" t="s">
        <v>119</v>
      </c>
      <c r="I5" s="195" t="s">
        <v>120</v>
      </c>
      <c r="J5" s="196" t="s">
        <v>35</v>
      </c>
    </row>
    <row r="6" spans="1:10" ht="12" customHeight="1" thickBot="1" x14ac:dyDescent="0.25">
      <c r="A6" s="197" t="s">
        <v>36</v>
      </c>
      <c r="B6" s="198">
        <f>[1]USPOREDBA!B6</f>
        <v>4492</v>
      </c>
      <c r="C6" s="199">
        <f>[1]USPOREDBA!C6</f>
        <v>4778</v>
      </c>
      <c r="D6" s="200">
        <f>[1]USPOREDBA!D6</f>
        <v>6.366874443455032</v>
      </c>
      <c r="E6" s="201">
        <f>[1]USPOREDBA!E6</f>
        <v>1282</v>
      </c>
      <c r="F6" s="186">
        <f>[1]USPOREDBA!F6</f>
        <v>1345</v>
      </c>
      <c r="G6" s="200">
        <f>[1]USPOREDBA!G6</f>
        <v>4.9141965678627173</v>
      </c>
      <c r="H6" s="202">
        <f>[1]USPOREDBA!H6</f>
        <v>16</v>
      </c>
      <c r="I6" s="203">
        <f>[1]USPOREDBA!I6</f>
        <v>18</v>
      </c>
      <c r="J6" s="200">
        <f>[1]USPOREDBA!J6</f>
        <v>12.5</v>
      </c>
    </row>
    <row r="7" spans="1:10" ht="12" customHeight="1" x14ac:dyDescent="0.2">
      <c r="A7" s="205" t="s">
        <v>37</v>
      </c>
      <c r="B7" s="206">
        <f>[1]USPOREDBA!B7</f>
        <v>1702</v>
      </c>
      <c r="C7" s="186">
        <f>[1]USPOREDBA!C7</f>
        <v>1820</v>
      </c>
      <c r="D7" s="207">
        <f>[1]USPOREDBA!D7</f>
        <v>6.9330199764982439</v>
      </c>
      <c r="E7" s="208">
        <f>[1]USPOREDBA!E7</f>
        <v>728</v>
      </c>
      <c r="F7" s="186">
        <f>[1]USPOREDBA!F7</f>
        <v>792</v>
      </c>
      <c r="G7" s="207">
        <f>[1]USPOREDBA!G7</f>
        <v>8.7912087912087884</v>
      </c>
      <c r="H7" s="209">
        <f>[1]USPOREDBA!H7</f>
        <v>17</v>
      </c>
      <c r="I7" s="203">
        <f>[1]USPOREDBA!I7</f>
        <v>16</v>
      </c>
      <c r="J7" s="207">
        <f>[1]USPOREDBA!J7</f>
        <v>-5.8823529411764781</v>
      </c>
    </row>
    <row r="8" spans="1:10" ht="12" customHeight="1" x14ac:dyDescent="0.2">
      <c r="A8" s="210" t="s">
        <v>38</v>
      </c>
      <c r="B8" s="211">
        <f>[1]USPOREDBA!B8</f>
        <v>1999</v>
      </c>
      <c r="C8" s="106">
        <f>[1]USPOREDBA!C8</f>
        <v>2077</v>
      </c>
      <c r="D8" s="70">
        <f>[1]USPOREDBA!D8</f>
        <v>3.9019509754877362</v>
      </c>
      <c r="E8" s="212">
        <f>[1]USPOREDBA!E8</f>
        <v>510</v>
      </c>
      <c r="F8" s="106">
        <f>[1]USPOREDBA!F8</f>
        <v>508</v>
      </c>
      <c r="G8" s="70">
        <f>[1]USPOREDBA!G8</f>
        <v>-0.39215686274509665</v>
      </c>
      <c r="H8" s="213">
        <f>[1]USPOREDBA!H8</f>
        <v>12</v>
      </c>
      <c r="I8" s="214">
        <f>[1]USPOREDBA!I8</f>
        <v>11</v>
      </c>
      <c r="J8" s="70">
        <f>[1]USPOREDBA!J8</f>
        <v>-8.3333333333333428</v>
      </c>
    </row>
    <row r="9" spans="1:10" ht="12" customHeight="1" x14ac:dyDescent="0.2">
      <c r="A9" s="210" t="s">
        <v>39</v>
      </c>
      <c r="B9" s="211">
        <f>[1]USPOREDBA!B9</f>
        <v>1123</v>
      </c>
      <c r="C9" s="106">
        <f>[1]USPOREDBA!C9</f>
        <v>1281</v>
      </c>
      <c r="D9" s="70">
        <f>[1]USPOREDBA!D9</f>
        <v>14.069456812110431</v>
      </c>
      <c r="E9" s="212">
        <f>[1]USPOREDBA!E9</f>
        <v>294</v>
      </c>
      <c r="F9" s="106">
        <f>[1]USPOREDBA!F9</f>
        <v>347</v>
      </c>
      <c r="G9" s="70">
        <f>[1]USPOREDBA!G9</f>
        <v>18.02721088435375</v>
      </c>
      <c r="H9" s="213">
        <f>[1]USPOREDBA!H9</f>
        <v>8</v>
      </c>
      <c r="I9" s="214">
        <f>[1]USPOREDBA!I9</f>
        <v>10</v>
      </c>
      <c r="J9" s="70">
        <f>[1]USPOREDBA!J9</f>
        <v>25</v>
      </c>
    </row>
    <row r="10" spans="1:10" ht="12" customHeight="1" thickBot="1" x14ac:dyDescent="0.25">
      <c r="A10" s="215" t="s">
        <v>40</v>
      </c>
      <c r="B10" s="216">
        <f>[1]USPOREDBA!B10</f>
        <v>874</v>
      </c>
      <c r="C10" s="217">
        <f>[1]USPOREDBA!C10</f>
        <v>1012</v>
      </c>
      <c r="D10" s="218">
        <f>[1]USPOREDBA!D10</f>
        <v>15.789473684210535</v>
      </c>
      <c r="E10" s="219">
        <f>[1]USPOREDBA!E10</f>
        <v>297</v>
      </c>
      <c r="F10" s="106">
        <f>[1]USPOREDBA!F10</f>
        <v>334</v>
      </c>
      <c r="G10" s="218">
        <f>[1]USPOREDBA!G10</f>
        <v>12.457912457912457</v>
      </c>
      <c r="H10" s="220">
        <f>[1]USPOREDBA!H10</f>
        <v>10</v>
      </c>
      <c r="I10" s="221">
        <f>[1]USPOREDBA!I10</f>
        <v>3</v>
      </c>
      <c r="J10" s="218">
        <f>[1]USPOREDBA!J10</f>
        <v>-70</v>
      </c>
    </row>
    <row r="11" spans="1:10" ht="12" customHeight="1" x14ac:dyDescent="0.2">
      <c r="A11" s="205" t="s">
        <v>41</v>
      </c>
      <c r="B11" s="206">
        <f>[1]USPOREDBA!B11</f>
        <v>390</v>
      </c>
      <c r="C11" s="186">
        <f>[1]USPOREDBA!C11</f>
        <v>425</v>
      </c>
      <c r="D11" s="207">
        <f>[1]USPOREDBA!D11</f>
        <v>8.9743589743589638</v>
      </c>
      <c r="E11" s="208">
        <f>[1]USPOREDBA!E11</f>
        <v>195</v>
      </c>
      <c r="F11" s="186">
        <f>[1]USPOREDBA!F11</f>
        <v>213</v>
      </c>
      <c r="G11" s="207">
        <f>[1]USPOREDBA!G11</f>
        <v>9.2307692307692264</v>
      </c>
      <c r="H11" s="209">
        <f>[1]USPOREDBA!H11</f>
        <v>5</v>
      </c>
      <c r="I11" s="203">
        <f>[1]USPOREDBA!I11</f>
        <v>5</v>
      </c>
      <c r="J11" s="207">
        <f>[1]USPOREDBA!J11</f>
        <v>0</v>
      </c>
    </row>
    <row r="12" spans="1:10" ht="12" customHeight="1" x14ac:dyDescent="0.2">
      <c r="A12" s="210" t="s">
        <v>42</v>
      </c>
      <c r="B12" s="211">
        <f>[1]USPOREDBA!B12</f>
        <v>511</v>
      </c>
      <c r="C12" s="106">
        <f>[1]USPOREDBA!C12</f>
        <v>547</v>
      </c>
      <c r="D12" s="70">
        <f>[1]USPOREDBA!D12</f>
        <v>7.0450097847358109</v>
      </c>
      <c r="E12" s="212">
        <f>[1]USPOREDBA!E12</f>
        <v>169</v>
      </c>
      <c r="F12" s="106">
        <f>[1]USPOREDBA!F12</f>
        <v>185</v>
      </c>
      <c r="G12" s="70">
        <f>[1]USPOREDBA!G12</f>
        <v>9.4674556213017809</v>
      </c>
      <c r="H12" s="213">
        <f>[1]USPOREDBA!H12</f>
        <v>0</v>
      </c>
      <c r="I12" s="214">
        <f>[1]USPOREDBA!I12</f>
        <v>5</v>
      </c>
      <c r="J12" s="70" t="str">
        <f>[1]USPOREDBA!J12</f>
        <v xml:space="preserve"> </v>
      </c>
    </row>
    <row r="13" spans="1:10" ht="12" customHeight="1" x14ac:dyDescent="0.2">
      <c r="A13" s="210" t="s">
        <v>43</v>
      </c>
      <c r="B13" s="211">
        <f>[1]USPOREDBA!B13</f>
        <v>1032</v>
      </c>
      <c r="C13" s="106">
        <f>[1]USPOREDBA!C13</f>
        <v>1005</v>
      </c>
      <c r="D13" s="70">
        <f>[1]USPOREDBA!D13</f>
        <v>-2.6162790697674438</v>
      </c>
      <c r="E13" s="212">
        <f>[1]USPOREDBA!E13</f>
        <v>247</v>
      </c>
      <c r="F13" s="106">
        <f>[1]USPOREDBA!F13</f>
        <v>224</v>
      </c>
      <c r="G13" s="70">
        <f>[1]USPOREDBA!G13</f>
        <v>-9.3117408906882559</v>
      </c>
      <c r="H13" s="213">
        <f>[1]USPOREDBA!H13</f>
        <v>7</v>
      </c>
      <c r="I13" s="214">
        <f>[1]USPOREDBA!I13</f>
        <v>10</v>
      </c>
      <c r="J13" s="289">
        <f>[1]USPOREDBA!J13</f>
        <v>42.857142857142861</v>
      </c>
    </row>
    <row r="14" spans="1:10" ht="12" customHeight="1" x14ac:dyDescent="0.2">
      <c r="A14" s="210" t="s">
        <v>44</v>
      </c>
      <c r="B14" s="211">
        <f>[1]USPOREDBA!B14</f>
        <v>612</v>
      </c>
      <c r="C14" s="106">
        <f>[1]USPOREDBA!C14</f>
        <v>671</v>
      </c>
      <c r="D14" s="70">
        <f>[1]USPOREDBA!D14</f>
        <v>9.6405228758169983</v>
      </c>
      <c r="E14" s="212">
        <f>[1]USPOREDBA!E14</f>
        <v>188</v>
      </c>
      <c r="F14" s="106">
        <f>[1]USPOREDBA!F14</f>
        <v>210</v>
      </c>
      <c r="G14" s="70">
        <f>[1]USPOREDBA!G14</f>
        <v>11.702127659574458</v>
      </c>
      <c r="H14" s="213">
        <f>[1]USPOREDBA!H14</f>
        <v>7</v>
      </c>
      <c r="I14" s="214">
        <f>[1]USPOREDBA!I14</f>
        <v>3</v>
      </c>
      <c r="J14" s="70">
        <f>[1]USPOREDBA!J14</f>
        <v>-57.142857142857146</v>
      </c>
    </row>
    <row r="15" spans="1:10" ht="12" customHeight="1" x14ac:dyDescent="0.2">
      <c r="A15" s="210" t="s">
        <v>45</v>
      </c>
      <c r="B15" s="211">
        <f>[1]USPOREDBA!B15</f>
        <v>771</v>
      </c>
      <c r="C15" s="106">
        <f>[1]USPOREDBA!C15</f>
        <v>761</v>
      </c>
      <c r="D15" s="70">
        <f>[1]USPOREDBA!D15</f>
        <v>-1.2970168612191912</v>
      </c>
      <c r="E15" s="212">
        <f>[1]USPOREDBA!E15</f>
        <v>208</v>
      </c>
      <c r="F15" s="106">
        <f>[1]USPOREDBA!F15</f>
        <v>240</v>
      </c>
      <c r="G15" s="70">
        <f>[1]USPOREDBA!G15</f>
        <v>15.384615384615373</v>
      </c>
      <c r="H15" s="213">
        <f>[1]USPOREDBA!H15</f>
        <v>6</v>
      </c>
      <c r="I15" s="214">
        <f>[1]USPOREDBA!I15</f>
        <v>8</v>
      </c>
      <c r="J15" s="70">
        <f>[1]USPOREDBA!J15</f>
        <v>33.333333333333314</v>
      </c>
    </row>
    <row r="16" spans="1:10" ht="12" customHeight="1" thickBot="1" x14ac:dyDescent="0.25">
      <c r="A16" s="215" t="s">
        <v>46</v>
      </c>
      <c r="B16" s="216">
        <f>[1]USPOREDBA!B16</f>
        <v>1142</v>
      </c>
      <c r="C16" s="217">
        <f>[1]USPOREDBA!C16</f>
        <v>1272</v>
      </c>
      <c r="D16" s="218">
        <f>[1]USPOREDBA!D16</f>
        <v>11.383537653239941</v>
      </c>
      <c r="E16" s="219">
        <f>[1]USPOREDBA!E16</f>
        <v>228</v>
      </c>
      <c r="F16" s="217">
        <f>[1]USPOREDBA!F16</f>
        <v>272</v>
      </c>
      <c r="G16" s="218">
        <f>[1]USPOREDBA!G16</f>
        <v>19.298245614035082</v>
      </c>
      <c r="H16" s="220">
        <f>[1]USPOREDBA!H16</f>
        <v>5</v>
      </c>
      <c r="I16" s="221">
        <f>[1]USPOREDBA!I16</f>
        <v>8</v>
      </c>
      <c r="J16" s="218">
        <f>[1]USPOREDBA!J16</f>
        <v>60</v>
      </c>
    </row>
    <row r="17" spans="1:10" ht="12" customHeight="1" x14ac:dyDescent="0.2">
      <c r="A17" s="222" t="s">
        <v>47</v>
      </c>
      <c r="B17" s="223">
        <f>[1]USPOREDBA!B17</f>
        <v>381</v>
      </c>
      <c r="C17" s="63">
        <f>[1]USPOREDBA!C17</f>
        <v>437</v>
      </c>
      <c r="D17" s="224">
        <f>[1]USPOREDBA!D17</f>
        <v>14.698162729658804</v>
      </c>
      <c r="E17" s="225">
        <f>[1]USPOREDBA!E17</f>
        <v>130</v>
      </c>
      <c r="F17" s="63">
        <f>[1]USPOREDBA!F17</f>
        <v>134</v>
      </c>
      <c r="G17" s="224">
        <f>[1]USPOREDBA!G17</f>
        <v>3.076923076923066</v>
      </c>
      <c r="H17" s="226">
        <f>[1]USPOREDBA!H17</f>
        <v>5</v>
      </c>
      <c r="I17" s="227">
        <f>[1]USPOREDBA!I17</f>
        <v>7</v>
      </c>
      <c r="J17" s="224">
        <f>[1]USPOREDBA!J17</f>
        <v>40</v>
      </c>
    </row>
    <row r="18" spans="1:10" ht="12" customHeight="1" x14ac:dyDescent="0.2">
      <c r="A18" s="210" t="s">
        <v>48</v>
      </c>
      <c r="B18" s="211">
        <f>[1]USPOREDBA!B18</f>
        <v>687</v>
      </c>
      <c r="C18" s="106">
        <f>[1]USPOREDBA!C18</f>
        <v>697</v>
      </c>
      <c r="D18" s="70">
        <f>[1]USPOREDBA!D18</f>
        <v>1.4556040756914115</v>
      </c>
      <c r="E18" s="212">
        <f>[1]USPOREDBA!E18</f>
        <v>201</v>
      </c>
      <c r="F18" s="106">
        <f>[1]USPOREDBA!F18</f>
        <v>221</v>
      </c>
      <c r="G18" s="70">
        <f>[1]USPOREDBA!G18</f>
        <v>9.9502487562189117</v>
      </c>
      <c r="H18" s="213">
        <f>[1]USPOREDBA!H18</f>
        <v>2</v>
      </c>
      <c r="I18" s="214">
        <f>[1]USPOREDBA!I18</f>
        <v>3</v>
      </c>
      <c r="J18" s="70">
        <f>[1]USPOREDBA!J18</f>
        <v>50</v>
      </c>
    </row>
    <row r="19" spans="1:10" ht="12" customHeight="1" x14ac:dyDescent="0.2">
      <c r="A19" s="210" t="s">
        <v>49</v>
      </c>
      <c r="B19" s="211">
        <f>[1]USPOREDBA!B19</f>
        <v>606</v>
      </c>
      <c r="C19" s="106">
        <f>[1]USPOREDBA!C19</f>
        <v>651</v>
      </c>
      <c r="D19" s="70">
        <f>[1]USPOREDBA!D19</f>
        <v>7.425742574257427</v>
      </c>
      <c r="E19" s="212">
        <f>[1]USPOREDBA!E19</f>
        <v>138</v>
      </c>
      <c r="F19" s="106">
        <f>[1]USPOREDBA!F19</f>
        <v>153</v>
      </c>
      <c r="G19" s="70">
        <f>[1]USPOREDBA!G19</f>
        <v>10.869565217391312</v>
      </c>
      <c r="H19" s="213">
        <f>[1]USPOREDBA!H19</f>
        <v>2</v>
      </c>
      <c r="I19" s="214">
        <f>[1]USPOREDBA!I19</f>
        <v>3</v>
      </c>
      <c r="J19" s="70">
        <f>[1]USPOREDBA!J19</f>
        <v>50</v>
      </c>
    </row>
    <row r="20" spans="1:10" ht="12" customHeight="1" x14ac:dyDescent="0.2">
      <c r="A20" s="210" t="s">
        <v>50</v>
      </c>
      <c r="B20" s="211">
        <f>[1]USPOREDBA!B20</f>
        <v>380</v>
      </c>
      <c r="C20" s="106">
        <f>[1]USPOREDBA!C20</f>
        <v>449</v>
      </c>
      <c r="D20" s="70">
        <f>[1]USPOREDBA!D20</f>
        <v>18.15789473684211</v>
      </c>
      <c r="E20" s="212">
        <f>[1]USPOREDBA!E20</f>
        <v>117</v>
      </c>
      <c r="F20" s="106">
        <f>[1]USPOREDBA!F20</f>
        <v>134</v>
      </c>
      <c r="G20" s="70">
        <f>[1]USPOREDBA!G20</f>
        <v>14.529914529914521</v>
      </c>
      <c r="H20" s="213">
        <f>[1]USPOREDBA!H20</f>
        <v>7</v>
      </c>
      <c r="I20" s="214">
        <f>[1]USPOREDBA!I20</f>
        <v>3</v>
      </c>
      <c r="J20" s="70">
        <f>[1]USPOREDBA!J20</f>
        <v>-57.142857142857146</v>
      </c>
    </row>
    <row r="21" spans="1:10" ht="12" customHeight="1" x14ac:dyDescent="0.2">
      <c r="A21" s="210" t="s">
        <v>51</v>
      </c>
      <c r="B21" s="211">
        <f>[1]USPOREDBA!B21</f>
        <v>633</v>
      </c>
      <c r="C21" s="106">
        <f>[1]USPOREDBA!C21</f>
        <v>677</v>
      </c>
      <c r="D21" s="70">
        <f>[1]USPOREDBA!D21</f>
        <v>6.9510268562401194</v>
      </c>
      <c r="E21" s="212">
        <f>[1]USPOREDBA!E21</f>
        <v>130</v>
      </c>
      <c r="F21" s="106">
        <f>[1]USPOREDBA!F21</f>
        <v>145</v>
      </c>
      <c r="G21" s="70">
        <f>[1]USPOREDBA!G21</f>
        <v>11.538461538461547</v>
      </c>
      <c r="H21" s="213">
        <f>[1]USPOREDBA!H21</f>
        <v>3</v>
      </c>
      <c r="I21" s="214">
        <f>[1]USPOREDBA!I21</f>
        <v>8</v>
      </c>
      <c r="J21" s="70">
        <f>[1]USPOREDBA!J21</f>
        <v>166.66666666666663</v>
      </c>
    </row>
    <row r="22" spans="1:10" ht="12" customHeight="1" x14ac:dyDescent="0.2">
      <c r="A22" s="210" t="s">
        <v>52</v>
      </c>
      <c r="B22" s="211">
        <f>[1]USPOREDBA!B22</f>
        <v>274</v>
      </c>
      <c r="C22" s="106">
        <f>[1]USPOREDBA!C22</f>
        <v>317</v>
      </c>
      <c r="D22" s="70">
        <f>[1]USPOREDBA!D22</f>
        <v>15.693430656934311</v>
      </c>
      <c r="E22" s="212">
        <f>[1]USPOREDBA!E22</f>
        <v>89</v>
      </c>
      <c r="F22" s="106">
        <f>[1]USPOREDBA!F22</f>
        <v>131</v>
      </c>
      <c r="G22" s="70">
        <f>[1]USPOREDBA!G22</f>
        <v>47.191011235955074</v>
      </c>
      <c r="H22" s="213">
        <f>[1]USPOREDBA!H22</f>
        <v>3</v>
      </c>
      <c r="I22" s="214">
        <f>[1]USPOREDBA!I22</f>
        <v>1</v>
      </c>
      <c r="J22" s="70">
        <f>[1]USPOREDBA!J22</f>
        <v>-66.666666666666671</v>
      </c>
    </row>
    <row r="23" spans="1:10" ht="12" customHeight="1" x14ac:dyDescent="0.2">
      <c r="A23" s="210" t="s">
        <v>53</v>
      </c>
      <c r="B23" s="211">
        <f>[1]USPOREDBA!B23</f>
        <v>303</v>
      </c>
      <c r="C23" s="106">
        <f>[1]USPOREDBA!C23</f>
        <v>303</v>
      </c>
      <c r="D23" s="70">
        <f>[1]USPOREDBA!D23</f>
        <v>0</v>
      </c>
      <c r="E23" s="212">
        <f>[1]USPOREDBA!E23</f>
        <v>88</v>
      </c>
      <c r="F23" s="106">
        <f>[1]USPOREDBA!F23</f>
        <v>88</v>
      </c>
      <c r="G23" s="70">
        <f>[1]USPOREDBA!G23</f>
        <v>0</v>
      </c>
      <c r="H23" s="213">
        <f>[1]USPOREDBA!H23</f>
        <v>2</v>
      </c>
      <c r="I23" s="214">
        <f>[1]USPOREDBA!I23</f>
        <v>2</v>
      </c>
      <c r="J23" s="70">
        <f>[1]USPOREDBA!J23</f>
        <v>0</v>
      </c>
    </row>
    <row r="24" spans="1:10" ht="12" customHeight="1" x14ac:dyDescent="0.2">
      <c r="A24" s="210" t="s">
        <v>54</v>
      </c>
      <c r="B24" s="211">
        <f>[1]USPOREDBA!B24</f>
        <v>649</v>
      </c>
      <c r="C24" s="106">
        <f>[1]USPOREDBA!C24</f>
        <v>610</v>
      </c>
      <c r="D24" s="70">
        <f>[1]USPOREDBA!D24</f>
        <v>-6.0092449922958338</v>
      </c>
      <c r="E24" s="212">
        <f>[1]USPOREDBA!E24</f>
        <v>156</v>
      </c>
      <c r="F24" s="106">
        <f>[1]USPOREDBA!F24</f>
        <v>191</v>
      </c>
      <c r="G24" s="70">
        <f>[1]USPOREDBA!G24</f>
        <v>22.435897435897445</v>
      </c>
      <c r="H24" s="213">
        <f>[1]USPOREDBA!H24</f>
        <v>6</v>
      </c>
      <c r="I24" s="214">
        <f>[1]USPOREDBA!I24</f>
        <v>3</v>
      </c>
      <c r="J24" s="70">
        <f>[1]USPOREDBA!J24</f>
        <v>-50</v>
      </c>
    </row>
    <row r="25" spans="1:10" ht="12" customHeight="1" thickBot="1" x14ac:dyDescent="0.25">
      <c r="A25" s="228" t="s">
        <v>55</v>
      </c>
      <c r="B25" s="216">
        <f>[1]USPOREDBA!B25</f>
        <v>363</v>
      </c>
      <c r="C25" s="217">
        <f>[1]USPOREDBA!C25</f>
        <v>368</v>
      </c>
      <c r="D25" s="218">
        <f>[1]USPOREDBA!D25</f>
        <v>1.3774104683195674</v>
      </c>
      <c r="E25" s="229">
        <f>[1]USPOREDBA!E25</f>
        <v>107</v>
      </c>
      <c r="F25" s="95">
        <f>[1]USPOREDBA!F25</f>
        <v>115</v>
      </c>
      <c r="G25" s="230">
        <f>[1]USPOREDBA!G25</f>
        <v>7.476635514018696</v>
      </c>
      <c r="H25" s="231">
        <f>[1]USPOREDBA!H25</f>
        <v>4</v>
      </c>
      <c r="I25" s="232">
        <f>[1]USPOREDBA!I25</f>
        <v>0</v>
      </c>
      <c r="J25" s="230" t="str">
        <f>[1]USPOREDBA!J25</f>
        <v xml:space="preserve"> </v>
      </c>
    </row>
    <row r="26" spans="1:10" ht="12" customHeight="1" thickBot="1" x14ac:dyDescent="0.25">
      <c r="A26" s="233" t="s">
        <v>1</v>
      </c>
      <c r="B26" s="234">
        <f>[1]USPOREDBA!B26</f>
        <v>18924</v>
      </c>
      <c r="C26" s="199">
        <f>[1]USPOREDBA!C26</f>
        <v>20158</v>
      </c>
      <c r="D26" s="235">
        <f>[1]USPOREDBA!D26</f>
        <v>6.5208201225956515</v>
      </c>
      <c r="E26" s="236">
        <f>[1]USPOREDBA!E26</f>
        <v>5502</v>
      </c>
      <c r="F26" s="199">
        <f>[1]USPOREDBA!F26</f>
        <v>5982</v>
      </c>
      <c r="G26" s="235">
        <f>[1]USPOREDBA!G26</f>
        <v>8.7241003271537636</v>
      </c>
      <c r="H26" s="199">
        <f>[1]USPOREDBA!H26</f>
        <v>127</v>
      </c>
      <c r="I26" s="199">
        <f>[1]USPOREDBA!I26</f>
        <v>127</v>
      </c>
      <c r="J26" s="235">
        <f>[1]USPOREDBA!J26</f>
        <v>0</v>
      </c>
    </row>
    <row r="27" spans="1:10" x14ac:dyDescent="0.2">
      <c r="A27" s="237"/>
      <c r="B27" s="237"/>
      <c r="C27" s="237"/>
      <c r="D27" s="290"/>
      <c r="E27" s="237"/>
      <c r="F27" s="237"/>
      <c r="G27" s="237"/>
      <c r="H27" s="237"/>
      <c r="I27" s="237"/>
      <c r="J27" s="237"/>
    </row>
    <row r="28" spans="1:10" x14ac:dyDescent="0.2">
      <c r="A28" s="237"/>
      <c r="B28" s="237"/>
      <c r="C28" s="237"/>
      <c r="D28" s="237"/>
      <c r="E28" s="237"/>
      <c r="F28" s="237"/>
      <c r="G28" s="237"/>
      <c r="H28" s="237"/>
      <c r="I28" s="237"/>
      <c r="J28" s="237"/>
    </row>
    <row r="29" spans="1:10" x14ac:dyDescent="0.2">
      <c r="A29" s="398" t="s">
        <v>113</v>
      </c>
      <c r="B29" s="398"/>
      <c r="C29" s="398"/>
      <c r="D29" s="398"/>
      <c r="E29" s="398"/>
      <c r="F29" s="398"/>
      <c r="G29" s="398"/>
      <c r="H29" s="398"/>
      <c r="I29" s="398"/>
      <c r="J29" s="398"/>
    </row>
    <row r="30" spans="1:10" ht="13.5" thickBot="1" x14ac:dyDescent="0.25">
      <c r="A30" s="237"/>
      <c r="B30" s="237"/>
    </row>
    <row r="31" spans="1:10" ht="12" customHeight="1" x14ac:dyDescent="0.2">
      <c r="A31" s="399" t="s">
        <v>30</v>
      </c>
      <c r="B31" s="402" t="s">
        <v>56</v>
      </c>
      <c r="C31" s="402"/>
      <c r="D31" s="402"/>
      <c r="E31" s="402"/>
      <c r="F31" s="402"/>
      <c r="G31" s="402"/>
      <c r="H31" s="402"/>
      <c r="I31" s="402"/>
      <c r="J31" s="403"/>
    </row>
    <row r="32" spans="1:10" ht="12" customHeight="1" x14ac:dyDescent="0.2">
      <c r="A32" s="400"/>
      <c r="B32" s="394" t="s">
        <v>57</v>
      </c>
      <c r="C32" s="395"/>
      <c r="D32" s="396"/>
      <c r="E32" s="397" t="s">
        <v>58</v>
      </c>
      <c r="F32" s="395"/>
      <c r="G32" s="396"/>
      <c r="H32" s="397" t="s">
        <v>59</v>
      </c>
      <c r="I32" s="395"/>
      <c r="J32" s="396"/>
    </row>
    <row r="33" spans="1:10" ht="12" customHeight="1" thickBot="1" x14ac:dyDescent="0.25">
      <c r="A33" s="401"/>
      <c r="B33" s="194" t="s">
        <v>119</v>
      </c>
      <c r="C33" s="195" t="s">
        <v>120</v>
      </c>
      <c r="D33" s="196" t="s">
        <v>35</v>
      </c>
      <c r="E33" s="194" t="s">
        <v>119</v>
      </c>
      <c r="F33" s="195" t="s">
        <v>120</v>
      </c>
      <c r="G33" s="196" t="s">
        <v>35</v>
      </c>
      <c r="H33" s="194" t="s">
        <v>119</v>
      </c>
      <c r="I33" s="195" t="s">
        <v>120</v>
      </c>
      <c r="J33" s="196" t="s">
        <v>35</v>
      </c>
    </row>
    <row r="34" spans="1:10" ht="12" customHeight="1" thickBot="1" x14ac:dyDescent="0.25">
      <c r="A34" s="238" t="s">
        <v>36</v>
      </c>
      <c r="B34" s="202">
        <f>[1]USPOREDBA!B34</f>
        <v>16</v>
      </c>
      <c r="C34" s="204">
        <f>[1]USPOREDBA!C34</f>
        <v>18</v>
      </c>
      <c r="D34" s="239">
        <f>[1]USPOREDBA!D34</f>
        <v>12.5</v>
      </c>
      <c r="E34" s="240">
        <f>[1]USPOREDBA!E34</f>
        <v>237</v>
      </c>
      <c r="F34" s="241">
        <f>[1]USPOREDBA!F34</f>
        <v>256</v>
      </c>
      <c r="G34" s="239">
        <f>[1]USPOREDBA!G34</f>
        <v>8.0168776371307899</v>
      </c>
      <c r="H34" s="247">
        <f>[1]USPOREDBA!H34</f>
        <v>1467</v>
      </c>
      <c r="I34" s="242">
        <f>[1]USPOREDBA!I34</f>
        <v>1546</v>
      </c>
      <c r="J34" s="239">
        <f>[1]USPOREDBA!J34</f>
        <v>5.385139740967972</v>
      </c>
    </row>
    <row r="35" spans="1:10" ht="12" customHeight="1" x14ac:dyDescent="0.2">
      <c r="A35" s="243" t="s">
        <v>37</v>
      </c>
      <c r="B35" s="209">
        <f>[1]USPOREDBA!B35</f>
        <v>19</v>
      </c>
      <c r="C35" s="203">
        <f>[1]USPOREDBA!C35</f>
        <v>17</v>
      </c>
      <c r="D35" s="244">
        <f>[1]USPOREDBA!D35</f>
        <v>-10.526315789473685</v>
      </c>
      <c r="E35" s="245">
        <f>[1]USPOREDBA!E35</f>
        <v>232</v>
      </c>
      <c r="F35" s="246">
        <f>[1]USPOREDBA!F35</f>
        <v>283</v>
      </c>
      <c r="G35" s="244">
        <f>[1]USPOREDBA!G35</f>
        <v>21.982758620689651</v>
      </c>
      <c r="H35" s="247">
        <f>[1]USPOREDBA!H35</f>
        <v>749</v>
      </c>
      <c r="I35" s="242">
        <f>[1]USPOREDBA!I35</f>
        <v>737</v>
      </c>
      <c r="J35" s="244">
        <f>[1]USPOREDBA!J35</f>
        <v>-1.6021361815754318</v>
      </c>
    </row>
    <row r="36" spans="1:10" ht="12" customHeight="1" x14ac:dyDescent="0.2">
      <c r="A36" s="248" t="s">
        <v>38</v>
      </c>
      <c r="B36" s="213">
        <f>[1]USPOREDBA!B36</f>
        <v>12</v>
      </c>
      <c r="C36" s="214">
        <f>[1]USPOREDBA!C36</f>
        <v>12</v>
      </c>
      <c r="D36" s="8">
        <f>[1]USPOREDBA!D36</f>
        <v>0</v>
      </c>
      <c r="E36" s="249">
        <f>[1]USPOREDBA!E36</f>
        <v>166</v>
      </c>
      <c r="F36" s="250">
        <f>[1]USPOREDBA!F36</f>
        <v>152</v>
      </c>
      <c r="G36" s="8">
        <f>[1]USPOREDBA!G36</f>
        <v>-8.4337349397590344</v>
      </c>
      <c r="H36" s="251">
        <f>[1]USPOREDBA!H36</f>
        <v>495</v>
      </c>
      <c r="I36" s="252">
        <f>[1]USPOREDBA!I36</f>
        <v>500</v>
      </c>
      <c r="J36" s="8">
        <f>[1]USPOREDBA!J36</f>
        <v>1.0101010101010104</v>
      </c>
    </row>
    <row r="37" spans="1:10" ht="12" customHeight="1" x14ac:dyDescent="0.2">
      <c r="A37" s="248" t="s">
        <v>39</v>
      </c>
      <c r="B37" s="213">
        <f>[1]USPOREDBA!B37</f>
        <v>8</v>
      </c>
      <c r="C37" s="214">
        <f>[1]USPOREDBA!C37</f>
        <v>10</v>
      </c>
      <c r="D37" s="8">
        <f>[1]USPOREDBA!D37</f>
        <v>25</v>
      </c>
      <c r="E37" s="249">
        <f>[1]USPOREDBA!E37</f>
        <v>57</v>
      </c>
      <c r="F37" s="250">
        <f>[1]USPOREDBA!F37</f>
        <v>101</v>
      </c>
      <c r="G37" s="8">
        <f>[1]USPOREDBA!G37</f>
        <v>77.192982456140356</v>
      </c>
      <c r="H37" s="251">
        <f>[1]USPOREDBA!H37</f>
        <v>353</v>
      </c>
      <c r="I37" s="252">
        <f>[1]USPOREDBA!I37</f>
        <v>373</v>
      </c>
      <c r="J37" s="8">
        <f>[1]USPOREDBA!J37</f>
        <v>5.6657223796033946</v>
      </c>
    </row>
    <row r="38" spans="1:10" ht="12" customHeight="1" thickBot="1" x14ac:dyDescent="0.25">
      <c r="A38" s="253" t="s">
        <v>40</v>
      </c>
      <c r="B38" s="220">
        <f>[1]USPOREDBA!B38</f>
        <v>10</v>
      </c>
      <c r="C38" s="214">
        <f>[1]USPOREDBA!C38</f>
        <v>3</v>
      </c>
      <c r="D38" s="254">
        <f>[1]USPOREDBA!D38</f>
        <v>-70</v>
      </c>
      <c r="E38" s="255">
        <f>[1]USPOREDBA!E38</f>
        <v>71</v>
      </c>
      <c r="F38" s="250">
        <f>[1]USPOREDBA!F38</f>
        <v>81</v>
      </c>
      <c r="G38" s="254">
        <f>[1]USPOREDBA!G38</f>
        <v>14.08450704225352</v>
      </c>
      <c r="H38" s="256">
        <f>[1]USPOREDBA!H38</f>
        <v>308</v>
      </c>
      <c r="I38" s="257">
        <f>[1]USPOREDBA!I38</f>
        <v>343</v>
      </c>
      <c r="J38" s="254">
        <f>[1]USPOREDBA!J38</f>
        <v>11.36363636363636</v>
      </c>
    </row>
    <row r="39" spans="1:10" ht="12" customHeight="1" x14ac:dyDescent="0.2">
      <c r="A39" s="243" t="s">
        <v>41</v>
      </c>
      <c r="B39" s="209">
        <f>[1]USPOREDBA!B39</f>
        <v>5</v>
      </c>
      <c r="C39" s="259">
        <f>[1]USPOREDBA!C39</f>
        <v>6</v>
      </c>
      <c r="D39" s="244">
        <f>[1]USPOREDBA!D39</f>
        <v>20</v>
      </c>
      <c r="E39" s="245">
        <f>[1]USPOREDBA!E39</f>
        <v>77</v>
      </c>
      <c r="F39" s="246">
        <f>[1]USPOREDBA!F39</f>
        <v>71</v>
      </c>
      <c r="G39" s="244">
        <f>[1]USPOREDBA!G39</f>
        <v>-7.7922077922077904</v>
      </c>
      <c r="H39" s="260">
        <f>[1]USPOREDBA!H39</f>
        <v>184</v>
      </c>
      <c r="I39" s="246">
        <f>[1]USPOREDBA!I39</f>
        <v>206</v>
      </c>
      <c r="J39" s="244">
        <f>[1]USPOREDBA!J39</f>
        <v>11.956521739130437</v>
      </c>
    </row>
    <row r="40" spans="1:10" ht="12" customHeight="1" x14ac:dyDescent="0.2">
      <c r="A40" s="248" t="s">
        <v>42</v>
      </c>
      <c r="B40" s="213">
        <f>[1]USPOREDBA!B40</f>
        <v>0</v>
      </c>
      <c r="C40" s="214">
        <f>[1]USPOREDBA!C40</f>
        <v>7</v>
      </c>
      <c r="D40" s="8" t="str">
        <f>[1]USPOREDBA!D40</f>
        <v xml:space="preserve"> </v>
      </c>
      <c r="E40" s="249">
        <f>[1]USPOREDBA!E40</f>
        <v>57</v>
      </c>
      <c r="F40" s="250">
        <f>[1]USPOREDBA!F40</f>
        <v>70</v>
      </c>
      <c r="G40" s="8">
        <f>[1]USPOREDBA!G40</f>
        <v>22.807017543859658</v>
      </c>
      <c r="H40" s="261">
        <f>[1]USPOREDBA!H40</f>
        <v>191</v>
      </c>
      <c r="I40" s="250">
        <f>[1]USPOREDBA!I40</f>
        <v>203</v>
      </c>
      <c r="J40" s="8">
        <f>[1]USPOREDBA!J40</f>
        <v>6.2827225130890128</v>
      </c>
    </row>
    <row r="41" spans="1:10" ht="12" customHeight="1" x14ac:dyDescent="0.2">
      <c r="A41" s="248" t="s">
        <v>43</v>
      </c>
      <c r="B41" s="213">
        <f>[1]USPOREDBA!B41</f>
        <v>7</v>
      </c>
      <c r="C41" s="214">
        <f>[1]USPOREDBA!C41</f>
        <v>13</v>
      </c>
      <c r="D41" s="8">
        <f>[1]USPOREDBA!D41</f>
        <v>85.714285714285722</v>
      </c>
      <c r="E41" s="249">
        <f>[1]USPOREDBA!E41</f>
        <v>52</v>
      </c>
      <c r="F41" s="250">
        <f>[1]USPOREDBA!F41</f>
        <v>77</v>
      </c>
      <c r="G41" s="8">
        <f>[1]USPOREDBA!G41</f>
        <v>48.076923076923094</v>
      </c>
      <c r="H41" s="251">
        <f>[1]USPOREDBA!H41</f>
        <v>293</v>
      </c>
      <c r="I41" s="252">
        <f>[1]USPOREDBA!I41</f>
        <v>263</v>
      </c>
      <c r="J41" s="8">
        <f>[1]USPOREDBA!J41</f>
        <v>-10.238907849829346</v>
      </c>
    </row>
    <row r="42" spans="1:10" ht="12" customHeight="1" x14ac:dyDescent="0.2">
      <c r="A42" s="248" t="s">
        <v>44</v>
      </c>
      <c r="B42" s="213">
        <f>[1]USPOREDBA!B42</f>
        <v>8</v>
      </c>
      <c r="C42" s="214">
        <f>[1]USPOREDBA!C42</f>
        <v>3</v>
      </c>
      <c r="D42" s="8">
        <f>[1]USPOREDBA!D42</f>
        <v>-62.5</v>
      </c>
      <c r="E42" s="249">
        <f>[1]USPOREDBA!E42</f>
        <v>74</v>
      </c>
      <c r="F42" s="250">
        <f>[1]USPOREDBA!F42</f>
        <v>74</v>
      </c>
      <c r="G42" s="8">
        <f>[1]USPOREDBA!G42</f>
        <v>0</v>
      </c>
      <c r="H42" s="261">
        <f>[1]USPOREDBA!H42</f>
        <v>186</v>
      </c>
      <c r="I42" s="250">
        <f>[1]USPOREDBA!I42</f>
        <v>201</v>
      </c>
      <c r="J42" s="8">
        <f>[1]USPOREDBA!J42</f>
        <v>8.0645161290322562</v>
      </c>
    </row>
    <row r="43" spans="1:10" ht="12" customHeight="1" x14ac:dyDescent="0.2">
      <c r="A43" s="248" t="s">
        <v>45</v>
      </c>
      <c r="B43" s="213">
        <f>[1]USPOREDBA!B43</f>
        <v>6</v>
      </c>
      <c r="C43" s="214">
        <f>[1]USPOREDBA!C43</f>
        <v>8</v>
      </c>
      <c r="D43" s="8">
        <f>[1]USPOREDBA!D43</f>
        <v>33.333333333333314</v>
      </c>
      <c r="E43" s="249">
        <f>[1]USPOREDBA!E43</f>
        <v>88</v>
      </c>
      <c r="F43" s="250">
        <f>[1]USPOREDBA!F43</f>
        <v>55</v>
      </c>
      <c r="G43" s="8">
        <f>[1]USPOREDBA!G43</f>
        <v>-37.5</v>
      </c>
      <c r="H43" s="261">
        <f>[1]USPOREDBA!H43</f>
        <v>242</v>
      </c>
      <c r="I43" s="250">
        <f>[1]USPOREDBA!I43</f>
        <v>300</v>
      </c>
      <c r="J43" s="8">
        <f>[1]USPOREDBA!J43</f>
        <v>23.966942148760339</v>
      </c>
    </row>
    <row r="44" spans="1:10" ht="12" customHeight="1" thickBot="1" x14ac:dyDescent="0.25">
      <c r="A44" s="253" t="s">
        <v>46</v>
      </c>
      <c r="B44" s="220">
        <f>[1]USPOREDBA!B44</f>
        <v>5</v>
      </c>
      <c r="C44" s="221">
        <f>[1]USPOREDBA!C44</f>
        <v>9</v>
      </c>
      <c r="D44" s="254">
        <f>[1]USPOREDBA!D44</f>
        <v>80</v>
      </c>
      <c r="E44" s="255">
        <f>[1]USPOREDBA!E44</f>
        <v>93</v>
      </c>
      <c r="F44" s="258">
        <f>[1]USPOREDBA!F44</f>
        <v>121</v>
      </c>
      <c r="G44" s="254">
        <f>[1]USPOREDBA!G44</f>
        <v>30.107526881720418</v>
      </c>
      <c r="H44" s="256">
        <f>[1]USPOREDBA!H44</f>
        <v>218</v>
      </c>
      <c r="I44" s="257">
        <f>[1]USPOREDBA!I44</f>
        <v>245</v>
      </c>
      <c r="J44" s="254">
        <f>[1]USPOREDBA!J44</f>
        <v>12.385321100917437</v>
      </c>
    </row>
    <row r="45" spans="1:10" ht="12" customHeight="1" x14ac:dyDescent="0.2">
      <c r="A45" s="262" t="s">
        <v>47</v>
      </c>
      <c r="B45" s="226">
        <f>[1]USPOREDBA!B45</f>
        <v>5</v>
      </c>
      <c r="C45" s="227">
        <f>[1]USPOREDBA!C45</f>
        <v>7</v>
      </c>
      <c r="D45" s="263">
        <f>[1]USPOREDBA!D45</f>
        <v>40</v>
      </c>
      <c r="E45" s="264">
        <f>[1]USPOREDBA!E45</f>
        <v>48</v>
      </c>
      <c r="F45" s="265">
        <f>[1]USPOREDBA!F45</f>
        <v>46</v>
      </c>
      <c r="G45" s="263">
        <f>[1]USPOREDBA!G45</f>
        <v>-4.1666666666666572</v>
      </c>
      <c r="H45" s="266">
        <f>[1]USPOREDBA!H45</f>
        <v>151</v>
      </c>
      <c r="I45" s="265">
        <f>[1]USPOREDBA!I45</f>
        <v>138</v>
      </c>
      <c r="J45" s="263">
        <f>[1]USPOREDBA!J45</f>
        <v>-8.6092715231788048</v>
      </c>
    </row>
    <row r="46" spans="1:10" ht="12" customHeight="1" x14ac:dyDescent="0.2">
      <c r="A46" s="248" t="s">
        <v>48</v>
      </c>
      <c r="B46" s="213">
        <f>[1]USPOREDBA!B46</f>
        <v>3</v>
      </c>
      <c r="C46" s="214">
        <f>[1]USPOREDBA!C46</f>
        <v>3</v>
      </c>
      <c r="D46" s="8">
        <f>[1]USPOREDBA!D46</f>
        <v>0</v>
      </c>
      <c r="E46" s="249">
        <f>[1]USPOREDBA!E46</f>
        <v>64</v>
      </c>
      <c r="F46" s="250">
        <f>[1]USPOREDBA!F46</f>
        <v>60</v>
      </c>
      <c r="G46" s="8">
        <f>[1]USPOREDBA!G46</f>
        <v>-6.25</v>
      </c>
      <c r="H46" s="261">
        <f>[1]USPOREDBA!H46</f>
        <v>233</v>
      </c>
      <c r="I46" s="250">
        <f>[1]USPOREDBA!I46</f>
        <v>276</v>
      </c>
      <c r="J46" s="8">
        <f>[1]USPOREDBA!J46</f>
        <v>18.454935622317592</v>
      </c>
    </row>
    <row r="47" spans="1:10" ht="12" customHeight="1" x14ac:dyDescent="0.2">
      <c r="A47" s="248" t="s">
        <v>49</v>
      </c>
      <c r="B47" s="213">
        <f>[1]USPOREDBA!B47</f>
        <v>2</v>
      </c>
      <c r="C47" s="214">
        <f>[1]USPOREDBA!C47</f>
        <v>3</v>
      </c>
      <c r="D47" s="8">
        <f>[1]USPOREDBA!D47</f>
        <v>50</v>
      </c>
      <c r="E47" s="249">
        <f>[1]USPOREDBA!E47</f>
        <v>38</v>
      </c>
      <c r="F47" s="250">
        <f>[1]USPOREDBA!F47</f>
        <v>37</v>
      </c>
      <c r="G47" s="8">
        <f>[1]USPOREDBA!G47</f>
        <v>-2.6315789473684248</v>
      </c>
      <c r="H47" s="261">
        <f>[1]USPOREDBA!H47</f>
        <v>165</v>
      </c>
      <c r="I47" s="250">
        <f>[1]USPOREDBA!I47</f>
        <v>158</v>
      </c>
      <c r="J47" s="8">
        <f>[1]USPOREDBA!J47</f>
        <v>-4.2424242424242493</v>
      </c>
    </row>
    <row r="48" spans="1:10" ht="12" customHeight="1" x14ac:dyDescent="0.2">
      <c r="A48" s="248" t="s">
        <v>50</v>
      </c>
      <c r="B48" s="213">
        <f>[1]USPOREDBA!B48</f>
        <v>7</v>
      </c>
      <c r="C48" s="214">
        <f>[1]USPOREDBA!C48</f>
        <v>3</v>
      </c>
      <c r="D48" s="8">
        <f>[1]USPOREDBA!D48</f>
        <v>-57.142857142857146</v>
      </c>
      <c r="E48" s="249">
        <f>[1]USPOREDBA!E48</f>
        <v>36</v>
      </c>
      <c r="F48" s="250">
        <f>[1]USPOREDBA!F48</f>
        <v>51</v>
      </c>
      <c r="G48" s="8">
        <f>[1]USPOREDBA!G48</f>
        <v>41.666666666666686</v>
      </c>
      <c r="H48" s="261">
        <f>[1]USPOREDBA!H48</f>
        <v>122</v>
      </c>
      <c r="I48" s="250">
        <f>[1]USPOREDBA!I48</f>
        <v>139</v>
      </c>
      <c r="J48" s="8">
        <f>[1]USPOREDBA!J48</f>
        <v>13.934426229508205</v>
      </c>
    </row>
    <row r="49" spans="1:10" ht="12" customHeight="1" x14ac:dyDescent="0.2">
      <c r="A49" s="248" t="s">
        <v>51</v>
      </c>
      <c r="B49" s="213">
        <f>[1]USPOREDBA!B49</f>
        <v>3</v>
      </c>
      <c r="C49" s="214">
        <f>[1]USPOREDBA!C49</f>
        <v>8</v>
      </c>
      <c r="D49" s="8">
        <f>[1]USPOREDBA!D49</f>
        <v>166.66666666666663</v>
      </c>
      <c r="E49" s="249">
        <f>[1]USPOREDBA!E49</f>
        <v>48</v>
      </c>
      <c r="F49" s="250">
        <f>[1]USPOREDBA!F49</f>
        <v>64</v>
      </c>
      <c r="G49" s="8">
        <f>[1]USPOREDBA!G49</f>
        <v>33.333333333333314</v>
      </c>
      <c r="H49" s="261">
        <f>[1]USPOREDBA!H49</f>
        <v>136</v>
      </c>
      <c r="I49" s="250">
        <f>[1]USPOREDBA!I49</f>
        <v>145</v>
      </c>
      <c r="J49" s="8">
        <f>[1]USPOREDBA!J49</f>
        <v>6.6176470588235219</v>
      </c>
    </row>
    <row r="50" spans="1:10" ht="12" customHeight="1" x14ac:dyDescent="0.2">
      <c r="A50" s="248" t="s">
        <v>52</v>
      </c>
      <c r="B50" s="213">
        <f>[1]USPOREDBA!B50</f>
        <v>3</v>
      </c>
      <c r="C50" s="214">
        <f>[1]USPOREDBA!C50</f>
        <v>1</v>
      </c>
      <c r="D50" s="8">
        <f>[1]USPOREDBA!D50</f>
        <v>-66.666666666666671</v>
      </c>
      <c r="E50" s="249">
        <f>[1]USPOREDBA!E50</f>
        <v>23</v>
      </c>
      <c r="F50" s="250">
        <f>[1]USPOREDBA!F50</f>
        <v>47</v>
      </c>
      <c r="G50" s="267">
        <f>[1]USPOREDBA!G50</f>
        <v>104.34782608695653</v>
      </c>
      <c r="H50" s="261">
        <f>[1]USPOREDBA!H50</f>
        <v>93</v>
      </c>
      <c r="I50" s="250">
        <f>[1]USPOREDBA!I50</f>
        <v>125</v>
      </c>
      <c r="J50" s="8">
        <f>[1]USPOREDBA!J50</f>
        <v>34.408602150537632</v>
      </c>
    </row>
    <row r="51" spans="1:10" ht="12" customHeight="1" x14ac:dyDescent="0.2">
      <c r="A51" s="248" t="s">
        <v>53</v>
      </c>
      <c r="B51" s="213">
        <f>[1]USPOREDBA!B51</f>
        <v>3</v>
      </c>
      <c r="C51" s="214">
        <f>[1]USPOREDBA!C51</f>
        <v>2</v>
      </c>
      <c r="D51" s="8">
        <f>[1]USPOREDBA!D51</f>
        <v>-33.333333333333343</v>
      </c>
      <c r="E51" s="249">
        <f>[1]USPOREDBA!E51</f>
        <v>25</v>
      </c>
      <c r="F51" s="250">
        <f>[1]USPOREDBA!F51</f>
        <v>23</v>
      </c>
      <c r="G51" s="8">
        <f>[1]USPOREDBA!G51</f>
        <v>-8</v>
      </c>
      <c r="H51" s="261">
        <f>[1]USPOREDBA!H51</f>
        <v>115</v>
      </c>
      <c r="I51" s="250">
        <f>[1]USPOREDBA!I51</f>
        <v>104</v>
      </c>
      <c r="J51" s="8">
        <f>[1]USPOREDBA!J51</f>
        <v>-9.5652173913043441</v>
      </c>
    </row>
    <row r="52" spans="1:10" ht="12" customHeight="1" x14ac:dyDescent="0.2">
      <c r="A52" s="248" t="s">
        <v>54</v>
      </c>
      <c r="B52" s="213">
        <f>[1]USPOREDBA!B52</f>
        <v>6</v>
      </c>
      <c r="C52" s="214">
        <f>[1]USPOREDBA!C52</f>
        <v>3</v>
      </c>
      <c r="D52" s="8">
        <f>[1]USPOREDBA!D52</f>
        <v>-50</v>
      </c>
      <c r="E52" s="249">
        <f>[1]USPOREDBA!E52</f>
        <v>30</v>
      </c>
      <c r="F52" s="250">
        <f>[1]USPOREDBA!F52</f>
        <v>53</v>
      </c>
      <c r="G52" s="8">
        <f>[1]USPOREDBA!G52</f>
        <v>76.666666666666657</v>
      </c>
      <c r="H52" s="261">
        <f>[1]USPOREDBA!H52</f>
        <v>168</v>
      </c>
      <c r="I52" s="250">
        <f>[1]USPOREDBA!I52</f>
        <v>205</v>
      </c>
      <c r="J52" s="8">
        <f>[1]USPOREDBA!J52</f>
        <v>22.023809523809533</v>
      </c>
    </row>
    <row r="53" spans="1:10" ht="12" customHeight="1" thickBot="1" x14ac:dyDescent="0.25">
      <c r="A53" s="268" t="s">
        <v>55</v>
      </c>
      <c r="B53" s="231">
        <f>[1]USPOREDBA!B53</f>
        <v>4</v>
      </c>
      <c r="C53" s="232">
        <f>[1]USPOREDBA!C53</f>
        <v>0</v>
      </c>
      <c r="D53" s="12" t="str">
        <f>[1]USPOREDBA!D53</f>
        <v xml:space="preserve"> </v>
      </c>
      <c r="E53" s="269">
        <f>[1]USPOREDBA!E53</f>
        <v>28</v>
      </c>
      <c r="F53" s="270">
        <f>[1]USPOREDBA!F53</f>
        <v>29</v>
      </c>
      <c r="G53" s="12">
        <f>[1]USPOREDBA!G53</f>
        <v>3.5714285714285836</v>
      </c>
      <c r="H53" s="271">
        <f>[1]USPOREDBA!H53</f>
        <v>107</v>
      </c>
      <c r="I53" s="270">
        <f>[1]USPOREDBA!I53</f>
        <v>122</v>
      </c>
      <c r="J53" s="12">
        <f>[1]USPOREDBA!J53</f>
        <v>14.018691588785032</v>
      </c>
    </row>
    <row r="54" spans="1:10" ht="12" customHeight="1" thickBot="1" x14ac:dyDescent="0.25">
      <c r="A54" s="233" t="s">
        <v>1</v>
      </c>
      <c r="B54" s="272">
        <f>[1]USPOREDBA!B54</f>
        <v>132</v>
      </c>
      <c r="C54" s="273">
        <f>[1]USPOREDBA!C54</f>
        <v>136</v>
      </c>
      <c r="D54" s="235">
        <f>[1]USPOREDBA!D54</f>
        <v>3.0303030303030312</v>
      </c>
      <c r="E54" s="274">
        <f>[1]USPOREDBA!E54</f>
        <v>1544</v>
      </c>
      <c r="F54" s="199">
        <f>[1]USPOREDBA!F54</f>
        <v>1751</v>
      </c>
      <c r="G54" s="235">
        <f>[1]USPOREDBA!G54</f>
        <v>13.406735751295344</v>
      </c>
      <c r="H54" s="291">
        <f>[1]USPOREDBA!H54</f>
        <v>5976</v>
      </c>
      <c r="I54" s="199">
        <f>[1]USPOREDBA!I54</f>
        <v>6329</v>
      </c>
      <c r="J54" s="235">
        <f>[1]USPOREDBA!J54</f>
        <v>5.9069611780455205</v>
      </c>
    </row>
  </sheetData>
  <mergeCells count="12">
    <mergeCell ref="A29:J29"/>
    <mergeCell ref="A31:A33"/>
    <mergeCell ref="B31:J31"/>
    <mergeCell ref="B32:D32"/>
    <mergeCell ref="E32:G32"/>
    <mergeCell ref="H32:J32"/>
    <mergeCell ref="A1:J1"/>
    <mergeCell ref="A3:A5"/>
    <mergeCell ref="B3:J3"/>
    <mergeCell ref="B4:D4"/>
    <mergeCell ref="E4:G4"/>
    <mergeCell ref="H4:J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tabSelected="1" zoomScaleNormal="100" workbookViewId="0">
      <selection activeCell="A5" sqref="A5:J44"/>
    </sheetView>
  </sheetViews>
  <sheetFormatPr defaultRowHeight="12.75" x14ac:dyDescent="0.2"/>
  <cols>
    <col min="1" max="1" width="19.28515625" customWidth="1"/>
    <col min="2" max="10" width="7.7109375" customWidth="1"/>
    <col min="11" max="11" width="4.85546875" customWidth="1"/>
    <col min="12" max="12" width="7.42578125" customWidth="1"/>
    <col min="13" max="13" width="15.5703125" customWidth="1"/>
    <col min="14" max="22" width="8.5703125" customWidth="1"/>
    <col min="23" max="63" width="3.28515625" customWidth="1"/>
  </cols>
  <sheetData>
    <row r="1" spans="1:18" x14ac:dyDescent="0.2">
      <c r="A1" s="412" t="s">
        <v>116</v>
      </c>
      <c r="B1" s="412"/>
      <c r="C1" s="412"/>
      <c r="D1" s="412"/>
      <c r="E1" s="412"/>
      <c r="F1" s="412"/>
      <c r="G1" s="412"/>
      <c r="H1" s="412"/>
      <c r="I1" s="412"/>
      <c r="J1" s="412"/>
    </row>
    <row r="2" spans="1:18" ht="13.5" thickBot="1" x14ac:dyDescent="0.25"/>
    <row r="3" spans="1:18" x14ac:dyDescent="0.2">
      <c r="A3" s="404" t="s">
        <v>60</v>
      </c>
      <c r="B3" s="406" t="s">
        <v>57</v>
      </c>
      <c r="C3" s="407"/>
      <c r="D3" s="408"/>
      <c r="E3" s="409" t="s">
        <v>58</v>
      </c>
      <c r="F3" s="409"/>
      <c r="G3" s="410"/>
      <c r="H3" s="411" t="s">
        <v>59</v>
      </c>
      <c r="I3" s="409"/>
      <c r="J3" s="410"/>
    </row>
    <row r="4" spans="1:18" ht="13.5" thickBot="1" x14ac:dyDescent="0.25">
      <c r="A4" s="405"/>
      <c r="B4" s="194" t="s">
        <v>119</v>
      </c>
      <c r="C4" s="195">
        <v>2024</v>
      </c>
      <c r="D4" s="196" t="s">
        <v>35</v>
      </c>
      <c r="E4" s="194" t="s">
        <v>119</v>
      </c>
      <c r="F4" s="195">
        <v>2024</v>
      </c>
      <c r="G4" s="196" t="s">
        <v>35</v>
      </c>
      <c r="H4" s="194" t="s">
        <v>119</v>
      </c>
      <c r="I4" s="195">
        <v>2024</v>
      </c>
      <c r="J4" s="196" t="s">
        <v>35</v>
      </c>
    </row>
    <row r="5" spans="1:18" x14ac:dyDescent="0.2">
      <c r="A5" s="336" t="s">
        <v>123</v>
      </c>
      <c r="B5" s="333"/>
      <c r="C5" s="342">
        <v>0</v>
      </c>
      <c r="D5" s="295"/>
      <c r="E5" s="333"/>
      <c r="F5" s="342">
        <v>0</v>
      </c>
      <c r="G5" s="295"/>
      <c r="H5" s="333"/>
      <c r="I5" s="337">
        <v>1</v>
      </c>
      <c r="J5" s="338"/>
      <c r="R5" s="317"/>
    </row>
    <row r="6" spans="1:18" x14ac:dyDescent="0.2">
      <c r="A6" s="292" t="s">
        <v>124</v>
      </c>
      <c r="B6" s="293">
        <v>1</v>
      </c>
      <c r="C6" s="294">
        <v>0</v>
      </c>
      <c r="D6" s="295"/>
      <c r="E6" s="296">
        <v>8</v>
      </c>
      <c r="F6" s="297">
        <v>0</v>
      </c>
      <c r="G6" s="339"/>
      <c r="H6" s="298">
        <v>4</v>
      </c>
      <c r="I6" s="297">
        <v>8</v>
      </c>
      <c r="J6" s="339"/>
    </row>
    <row r="7" spans="1:18" x14ac:dyDescent="0.2">
      <c r="A7" s="292" t="s">
        <v>125</v>
      </c>
      <c r="B7" s="293">
        <v>0</v>
      </c>
      <c r="C7" s="294">
        <v>0</v>
      </c>
      <c r="D7" s="295" t="s">
        <v>126</v>
      </c>
      <c r="E7" s="296">
        <v>1</v>
      </c>
      <c r="F7" s="297">
        <v>4</v>
      </c>
      <c r="G7" s="340">
        <v>300</v>
      </c>
      <c r="H7" s="298">
        <v>4</v>
      </c>
      <c r="I7" s="297">
        <v>1</v>
      </c>
      <c r="J7" s="339">
        <v>-75</v>
      </c>
    </row>
    <row r="8" spans="1:18" x14ac:dyDescent="0.2">
      <c r="A8" s="303" t="s">
        <v>127</v>
      </c>
      <c r="B8" s="341">
        <v>1</v>
      </c>
      <c r="C8" s="342">
        <v>1</v>
      </c>
      <c r="D8" s="339">
        <v>0</v>
      </c>
      <c r="E8" s="343">
        <v>17</v>
      </c>
      <c r="F8" s="344">
        <v>20</v>
      </c>
      <c r="G8" s="340">
        <v>17.64705882352942</v>
      </c>
      <c r="H8" s="345">
        <v>26</v>
      </c>
      <c r="I8" s="346">
        <v>40</v>
      </c>
      <c r="J8" s="339">
        <v>53.846153846153868</v>
      </c>
    </row>
    <row r="9" spans="1:18" x14ac:dyDescent="0.2">
      <c r="A9" s="303" t="s">
        <v>128</v>
      </c>
      <c r="B9" s="347">
        <v>0</v>
      </c>
      <c r="C9" s="342">
        <v>0</v>
      </c>
      <c r="D9" s="339" t="s">
        <v>126</v>
      </c>
      <c r="E9" s="343">
        <v>5</v>
      </c>
      <c r="F9" s="344">
        <v>0</v>
      </c>
      <c r="G9" s="340" t="s">
        <v>126</v>
      </c>
      <c r="H9" s="345">
        <v>10</v>
      </c>
      <c r="I9" s="346">
        <v>4</v>
      </c>
      <c r="J9" s="339">
        <v>-60</v>
      </c>
    </row>
    <row r="10" spans="1:18" x14ac:dyDescent="0.2">
      <c r="A10" s="303" t="s">
        <v>129</v>
      </c>
      <c r="B10" s="347">
        <v>2</v>
      </c>
      <c r="C10" s="342">
        <v>3</v>
      </c>
      <c r="D10" s="339">
        <v>50</v>
      </c>
      <c r="E10" s="343">
        <v>25</v>
      </c>
      <c r="F10" s="344">
        <v>34</v>
      </c>
      <c r="G10" s="339">
        <v>36</v>
      </c>
      <c r="H10" s="345">
        <v>83</v>
      </c>
      <c r="I10" s="346">
        <v>97</v>
      </c>
      <c r="J10" s="339">
        <v>16.867469879518083</v>
      </c>
    </row>
    <row r="11" spans="1:18" x14ac:dyDescent="0.2">
      <c r="A11" s="303" t="s">
        <v>130</v>
      </c>
      <c r="B11" s="306">
        <v>0</v>
      </c>
      <c r="C11" s="299">
        <v>0</v>
      </c>
      <c r="D11" s="263" t="s">
        <v>126</v>
      </c>
      <c r="E11" s="330">
        <v>1</v>
      </c>
      <c r="F11" s="301">
        <v>0</v>
      </c>
      <c r="G11" s="263" t="s">
        <v>126</v>
      </c>
      <c r="H11" s="302">
        <v>0</v>
      </c>
      <c r="I11" s="305">
        <v>1</v>
      </c>
      <c r="J11" s="263" t="s">
        <v>126</v>
      </c>
    </row>
    <row r="12" spans="1:18" x14ac:dyDescent="0.2">
      <c r="A12" s="303" t="s">
        <v>131</v>
      </c>
      <c r="B12" s="306">
        <v>0</v>
      </c>
      <c r="C12" s="307">
        <v>1</v>
      </c>
      <c r="D12" s="263" t="s">
        <v>126</v>
      </c>
      <c r="E12" s="330">
        <v>0</v>
      </c>
      <c r="F12" s="301">
        <v>2</v>
      </c>
      <c r="G12" s="263" t="s">
        <v>126</v>
      </c>
      <c r="H12" s="302">
        <v>3</v>
      </c>
      <c r="I12" s="305">
        <v>5</v>
      </c>
      <c r="J12" s="263">
        <v>66.666666666666686</v>
      </c>
    </row>
    <row r="13" spans="1:18" x14ac:dyDescent="0.2">
      <c r="A13" s="303" t="s">
        <v>132</v>
      </c>
      <c r="B13" s="304">
        <v>0</v>
      </c>
      <c r="C13" s="299">
        <v>0</v>
      </c>
      <c r="D13" s="263" t="s">
        <v>126</v>
      </c>
      <c r="E13" s="330">
        <v>7</v>
      </c>
      <c r="F13" s="301">
        <v>10</v>
      </c>
      <c r="G13" s="263">
        <v>42.857142857142861</v>
      </c>
      <c r="H13" s="302">
        <v>12</v>
      </c>
      <c r="I13" s="305">
        <v>19</v>
      </c>
      <c r="J13" s="263">
        <v>58.333333333333314</v>
      </c>
    </row>
    <row r="14" spans="1:18" x14ac:dyDescent="0.2">
      <c r="A14" s="303" t="s">
        <v>133</v>
      </c>
      <c r="B14" s="304">
        <v>0</v>
      </c>
      <c r="C14" s="299">
        <v>1</v>
      </c>
      <c r="D14" s="263"/>
      <c r="E14" s="330">
        <v>0</v>
      </c>
      <c r="F14" s="301">
        <v>6</v>
      </c>
      <c r="G14" s="263"/>
      <c r="H14" s="302">
        <v>1</v>
      </c>
      <c r="I14" s="305">
        <v>7</v>
      </c>
      <c r="J14" s="263"/>
    </row>
    <row r="15" spans="1:18" x14ac:dyDescent="0.2">
      <c r="A15" s="303" t="s">
        <v>134</v>
      </c>
      <c r="B15" s="304">
        <v>2</v>
      </c>
      <c r="C15" s="299">
        <v>0</v>
      </c>
      <c r="D15" s="263" t="s">
        <v>126</v>
      </c>
      <c r="E15" s="330">
        <v>4</v>
      </c>
      <c r="F15" s="301">
        <v>3</v>
      </c>
      <c r="G15" s="263">
        <v>-25</v>
      </c>
      <c r="H15" s="302">
        <v>7</v>
      </c>
      <c r="I15" s="305">
        <v>12</v>
      </c>
      <c r="J15" s="263">
        <v>71.428571428571416</v>
      </c>
    </row>
    <row r="16" spans="1:18" x14ac:dyDescent="0.2">
      <c r="A16" s="303" t="s">
        <v>135</v>
      </c>
      <c r="B16" s="300">
        <v>0</v>
      </c>
      <c r="C16" s="299">
        <v>0</v>
      </c>
      <c r="D16" s="263"/>
      <c r="E16" s="330">
        <v>3</v>
      </c>
      <c r="F16" s="301">
        <v>0</v>
      </c>
      <c r="G16" s="263"/>
      <c r="H16" s="302">
        <v>0</v>
      </c>
      <c r="I16" s="305">
        <v>0</v>
      </c>
      <c r="J16" s="263"/>
    </row>
    <row r="17" spans="1:10" ht="12.75" customHeight="1" x14ac:dyDescent="0.2">
      <c r="A17" s="303" t="s">
        <v>136</v>
      </c>
      <c r="B17" s="304">
        <v>0</v>
      </c>
      <c r="C17" s="299">
        <v>1</v>
      </c>
      <c r="D17" s="263" t="s">
        <v>126</v>
      </c>
      <c r="E17" s="330">
        <v>3</v>
      </c>
      <c r="F17" s="301">
        <v>10</v>
      </c>
      <c r="G17" s="263">
        <v>233.33333333333337</v>
      </c>
      <c r="H17" s="302">
        <v>14</v>
      </c>
      <c r="I17" s="305">
        <v>26</v>
      </c>
      <c r="J17" s="263">
        <v>85.714285714285722</v>
      </c>
    </row>
    <row r="18" spans="1:10" x14ac:dyDescent="0.2">
      <c r="A18" s="303" t="s">
        <v>137</v>
      </c>
      <c r="B18" s="306">
        <v>1</v>
      </c>
      <c r="C18" s="307">
        <v>0</v>
      </c>
      <c r="D18" s="263"/>
      <c r="E18" s="330">
        <v>15</v>
      </c>
      <c r="F18" s="301">
        <v>9</v>
      </c>
      <c r="G18" s="263">
        <v>-40</v>
      </c>
      <c r="H18" s="302">
        <v>24</v>
      </c>
      <c r="I18" s="305">
        <v>28</v>
      </c>
      <c r="J18" s="263">
        <v>16.666666666666671</v>
      </c>
    </row>
    <row r="19" spans="1:10" x14ac:dyDescent="0.2">
      <c r="A19" s="308" t="s">
        <v>138</v>
      </c>
      <c r="B19" s="310">
        <v>0</v>
      </c>
      <c r="C19" s="309">
        <v>0</v>
      </c>
      <c r="D19" s="263" t="s">
        <v>126</v>
      </c>
      <c r="E19" s="331">
        <v>2</v>
      </c>
      <c r="F19" s="275">
        <v>1</v>
      </c>
      <c r="G19" s="312">
        <v>-50</v>
      </c>
      <c r="H19" s="311">
        <v>2</v>
      </c>
      <c r="I19" s="313">
        <v>3</v>
      </c>
      <c r="J19" s="263">
        <v>50</v>
      </c>
    </row>
    <row r="20" spans="1:10" x14ac:dyDescent="0.2">
      <c r="A20" s="308" t="s">
        <v>139</v>
      </c>
      <c r="B20" s="310">
        <v>0</v>
      </c>
      <c r="C20" s="309">
        <v>0</v>
      </c>
      <c r="D20" s="263" t="s">
        <v>126</v>
      </c>
      <c r="E20" s="331">
        <v>0</v>
      </c>
      <c r="F20" s="275">
        <v>2</v>
      </c>
      <c r="G20" s="263" t="s">
        <v>126</v>
      </c>
      <c r="H20" s="311">
        <v>0</v>
      </c>
      <c r="I20" s="313">
        <v>2</v>
      </c>
      <c r="J20" s="263" t="s">
        <v>126</v>
      </c>
    </row>
    <row r="21" spans="1:10" x14ac:dyDescent="0.2">
      <c r="A21" s="308" t="s">
        <v>140</v>
      </c>
      <c r="B21" s="310">
        <v>0</v>
      </c>
      <c r="C21" s="309">
        <v>0</v>
      </c>
      <c r="D21" s="263" t="s">
        <v>126</v>
      </c>
      <c r="E21" s="331">
        <v>5</v>
      </c>
      <c r="F21" s="275">
        <v>2</v>
      </c>
      <c r="G21" s="263">
        <v>-60</v>
      </c>
      <c r="H21" s="311">
        <v>15</v>
      </c>
      <c r="I21" s="313">
        <v>24</v>
      </c>
      <c r="J21" s="263">
        <v>60</v>
      </c>
    </row>
    <row r="22" spans="1:10" x14ac:dyDescent="0.2">
      <c r="A22" s="308" t="s">
        <v>141</v>
      </c>
      <c r="B22" s="310">
        <v>0</v>
      </c>
      <c r="C22" s="309">
        <v>3</v>
      </c>
      <c r="D22" s="263" t="s">
        <v>126</v>
      </c>
      <c r="E22" s="331">
        <v>13</v>
      </c>
      <c r="F22" s="275">
        <v>30</v>
      </c>
      <c r="G22" s="263">
        <v>130.76923076923075</v>
      </c>
      <c r="H22" s="311">
        <v>20</v>
      </c>
      <c r="I22" s="313">
        <v>26</v>
      </c>
      <c r="J22" s="263">
        <v>30</v>
      </c>
    </row>
    <row r="23" spans="1:10" x14ac:dyDescent="0.2">
      <c r="A23" s="308" t="s">
        <v>142</v>
      </c>
      <c r="B23" s="310">
        <v>0</v>
      </c>
      <c r="C23" s="309">
        <v>1</v>
      </c>
      <c r="D23" s="263"/>
      <c r="E23" s="331">
        <v>9</v>
      </c>
      <c r="F23" s="275">
        <v>5</v>
      </c>
      <c r="G23" s="263"/>
      <c r="H23" s="311">
        <v>9</v>
      </c>
      <c r="I23" s="313">
        <v>18</v>
      </c>
      <c r="J23" s="263"/>
    </row>
    <row r="24" spans="1:10" x14ac:dyDescent="0.2">
      <c r="A24" s="308" t="s">
        <v>143</v>
      </c>
      <c r="B24" s="310">
        <v>0</v>
      </c>
      <c r="C24" s="309">
        <v>0</v>
      </c>
      <c r="D24" s="263" t="s">
        <v>126</v>
      </c>
      <c r="E24" s="331">
        <v>1</v>
      </c>
      <c r="F24" s="275">
        <v>3</v>
      </c>
      <c r="G24" s="263">
        <v>200</v>
      </c>
      <c r="H24" s="311">
        <v>12</v>
      </c>
      <c r="I24" s="313">
        <v>11</v>
      </c>
      <c r="J24" s="263">
        <v>-8.3333333333333428</v>
      </c>
    </row>
    <row r="25" spans="1:10" x14ac:dyDescent="0.2">
      <c r="A25" s="308" t="s">
        <v>144</v>
      </c>
      <c r="B25" s="310">
        <v>0</v>
      </c>
      <c r="C25" s="309">
        <v>0</v>
      </c>
      <c r="D25" s="263" t="s">
        <v>126</v>
      </c>
      <c r="E25" s="331">
        <v>0</v>
      </c>
      <c r="F25" s="275">
        <v>2</v>
      </c>
      <c r="G25" s="263" t="s">
        <v>126</v>
      </c>
      <c r="H25" s="311">
        <v>1</v>
      </c>
      <c r="I25" s="313">
        <v>2</v>
      </c>
      <c r="J25" s="263">
        <v>100</v>
      </c>
    </row>
    <row r="26" spans="1:10" x14ac:dyDescent="0.2">
      <c r="A26" s="308" t="s">
        <v>145</v>
      </c>
      <c r="B26" s="310">
        <v>1</v>
      </c>
      <c r="C26" s="309">
        <v>1</v>
      </c>
      <c r="D26" s="263">
        <v>0</v>
      </c>
      <c r="E26" s="331">
        <v>31</v>
      </c>
      <c r="F26" s="313">
        <v>31</v>
      </c>
      <c r="G26" s="263">
        <v>0</v>
      </c>
      <c r="H26" s="311">
        <v>100</v>
      </c>
      <c r="I26" s="313">
        <v>82</v>
      </c>
      <c r="J26" s="263">
        <v>-18</v>
      </c>
    </row>
    <row r="27" spans="1:10" x14ac:dyDescent="0.2">
      <c r="A27" s="308" t="s">
        <v>146</v>
      </c>
      <c r="B27" s="310">
        <v>0</v>
      </c>
      <c r="C27" s="309">
        <v>0</v>
      </c>
      <c r="D27" s="263" t="s">
        <v>126</v>
      </c>
      <c r="E27" s="332">
        <v>9</v>
      </c>
      <c r="F27" s="275">
        <v>10</v>
      </c>
      <c r="G27" s="263">
        <v>11.111111111111114</v>
      </c>
      <c r="H27" s="311">
        <v>22</v>
      </c>
      <c r="I27" s="313">
        <v>43</v>
      </c>
      <c r="J27" s="263">
        <v>95.454545454545467</v>
      </c>
    </row>
    <row r="28" spans="1:10" x14ac:dyDescent="0.2">
      <c r="A28" s="308" t="s">
        <v>147</v>
      </c>
      <c r="B28" s="314">
        <v>0</v>
      </c>
      <c r="C28" s="309">
        <v>0</v>
      </c>
      <c r="D28" s="263" t="s">
        <v>126</v>
      </c>
      <c r="E28" s="331">
        <v>0</v>
      </c>
      <c r="F28" s="275">
        <v>1</v>
      </c>
      <c r="G28" s="263" t="s">
        <v>126</v>
      </c>
      <c r="H28" s="311">
        <v>2</v>
      </c>
      <c r="I28" s="275">
        <v>1</v>
      </c>
      <c r="J28" s="263">
        <v>-50</v>
      </c>
    </row>
    <row r="29" spans="1:10" x14ac:dyDescent="0.2">
      <c r="A29" s="308" t="s">
        <v>148</v>
      </c>
      <c r="B29" s="310">
        <v>0</v>
      </c>
      <c r="C29" s="309">
        <v>0</v>
      </c>
      <c r="D29" s="263" t="s">
        <v>126</v>
      </c>
      <c r="E29" s="331">
        <v>0</v>
      </c>
      <c r="F29" s="275">
        <v>0</v>
      </c>
      <c r="G29" s="263" t="s">
        <v>126</v>
      </c>
      <c r="H29" s="311">
        <v>2</v>
      </c>
      <c r="I29" s="275">
        <v>1</v>
      </c>
      <c r="J29" s="263">
        <v>-50</v>
      </c>
    </row>
    <row r="30" spans="1:10" x14ac:dyDescent="0.2">
      <c r="A30" s="308" t="s">
        <v>149</v>
      </c>
      <c r="B30" s="310">
        <v>0</v>
      </c>
      <c r="C30" s="309">
        <v>0</v>
      </c>
      <c r="D30" s="263" t="s">
        <v>126</v>
      </c>
      <c r="E30" s="331">
        <v>5</v>
      </c>
      <c r="F30" s="275">
        <v>8</v>
      </c>
      <c r="G30" s="263">
        <v>60</v>
      </c>
      <c r="H30" s="311">
        <v>12</v>
      </c>
      <c r="I30" s="275">
        <v>9</v>
      </c>
      <c r="J30" s="263">
        <v>-25</v>
      </c>
    </row>
    <row r="31" spans="1:10" x14ac:dyDescent="0.2">
      <c r="A31" s="308" t="s">
        <v>150</v>
      </c>
      <c r="B31" s="310">
        <v>0</v>
      </c>
      <c r="C31" s="309">
        <v>0</v>
      </c>
      <c r="D31" s="263" t="s">
        <v>126</v>
      </c>
      <c r="E31" s="331">
        <v>0</v>
      </c>
      <c r="F31" s="275">
        <v>2</v>
      </c>
      <c r="G31" s="263" t="s">
        <v>126</v>
      </c>
      <c r="H31" s="311">
        <v>1</v>
      </c>
      <c r="I31" s="275">
        <v>8</v>
      </c>
      <c r="J31" s="263">
        <v>700</v>
      </c>
    </row>
    <row r="32" spans="1:10" x14ac:dyDescent="0.2">
      <c r="A32" s="308" t="s">
        <v>151</v>
      </c>
      <c r="B32" s="315">
        <v>0</v>
      </c>
      <c r="C32" s="309">
        <v>1</v>
      </c>
      <c r="D32" s="263"/>
      <c r="E32" s="331">
        <v>3</v>
      </c>
      <c r="F32" s="275">
        <v>4</v>
      </c>
      <c r="G32" s="263"/>
      <c r="H32" s="311">
        <v>8</v>
      </c>
      <c r="I32" s="275">
        <v>23</v>
      </c>
      <c r="J32" s="263"/>
    </row>
    <row r="33" spans="1:10" ht="12.75" customHeight="1" x14ac:dyDescent="0.2">
      <c r="A33" s="308" t="s">
        <v>152</v>
      </c>
      <c r="B33" s="315">
        <v>0</v>
      </c>
      <c r="C33" s="309">
        <v>0</v>
      </c>
      <c r="D33" s="263" t="s">
        <v>126</v>
      </c>
      <c r="E33" s="331">
        <v>4</v>
      </c>
      <c r="F33" s="275">
        <v>10</v>
      </c>
      <c r="G33" s="263">
        <v>150</v>
      </c>
      <c r="H33" s="311">
        <v>11</v>
      </c>
      <c r="I33" s="275">
        <v>19</v>
      </c>
      <c r="J33" s="263">
        <v>72.72727272727272</v>
      </c>
    </row>
    <row r="34" spans="1:10" x14ac:dyDescent="0.2">
      <c r="A34" s="308" t="s">
        <v>153</v>
      </c>
      <c r="B34" s="310">
        <v>4</v>
      </c>
      <c r="C34" s="309">
        <v>2</v>
      </c>
      <c r="D34" s="263">
        <v>-50</v>
      </c>
      <c r="E34" s="331">
        <v>20</v>
      </c>
      <c r="F34" s="275">
        <v>26</v>
      </c>
      <c r="G34" s="263">
        <v>30</v>
      </c>
      <c r="H34" s="311">
        <v>56</v>
      </c>
      <c r="I34" s="275">
        <v>63</v>
      </c>
      <c r="J34" s="263">
        <v>12.5</v>
      </c>
    </row>
    <row r="35" spans="1:10" x14ac:dyDescent="0.2">
      <c r="A35" s="308" t="s">
        <v>154</v>
      </c>
      <c r="B35" s="310"/>
      <c r="C35" s="309">
        <v>1</v>
      </c>
      <c r="D35" s="263"/>
      <c r="E35" s="331"/>
      <c r="F35" s="275">
        <v>1</v>
      </c>
      <c r="G35" s="263"/>
      <c r="H35" s="311"/>
      <c r="I35" s="275">
        <v>0</v>
      </c>
      <c r="J35" s="263"/>
    </row>
    <row r="36" spans="1:10" x14ac:dyDescent="0.2">
      <c r="A36" s="308" t="s">
        <v>155</v>
      </c>
      <c r="B36" s="310">
        <v>0</v>
      </c>
      <c r="C36" s="309">
        <v>1</v>
      </c>
      <c r="D36" s="263" t="s">
        <v>126</v>
      </c>
      <c r="E36" s="331">
        <v>13</v>
      </c>
      <c r="F36" s="275">
        <v>12</v>
      </c>
      <c r="G36" s="263">
        <v>-7.6923076923076934</v>
      </c>
      <c r="H36" s="311">
        <v>35</v>
      </c>
      <c r="I36" s="275">
        <v>53</v>
      </c>
      <c r="J36" s="263">
        <v>51.428571428571416</v>
      </c>
    </row>
    <row r="37" spans="1:10" x14ac:dyDescent="0.2">
      <c r="A37" s="308" t="s">
        <v>156</v>
      </c>
      <c r="B37" s="333">
        <v>0</v>
      </c>
      <c r="C37" s="309">
        <v>0</v>
      </c>
      <c r="D37" s="263" t="s">
        <v>126</v>
      </c>
      <c r="E37" s="331">
        <v>1</v>
      </c>
      <c r="F37" s="275">
        <v>0</v>
      </c>
      <c r="G37" s="263" t="s">
        <v>126</v>
      </c>
      <c r="H37" s="311">
        <v>3</v>
      </c>
      <c r="I37" s="275">
        <v>4</v>
      </c>
      <c r="J37" s="263">
        <v>33.333333333333314</v>
      </c>
    </row>
    <row r="38" spans="1:10" x14ac:dyDescent="0.2">
      <c r="A38" s="308" t="s">
        <v>157</v>
      </c>
      <c r="B38" s="333">
        <v>0</v>
      </c>
      <c r="C38" s="309">
        <v>0</v>
      </c>
      <c r="D38" s="263" t="s">
        <v>126</v>
      </c>
      <c r="E38" s="331">
        <v>4</v>
      </c>
      <c r="F38" s="316">
        <v>1</v>
      </c>
      <c r="G38" s="8">
        <v>-75</v>
      </c>
      <c r="H38" s="311">
        <v>5</v>
      </c>
      <c r="I38" s="275">
        <v>4</v>
      </c>
      <c r="J38" s="8">
        <v>-20</v>
      </c>
    </row>
    <row r="39" spans="1:10" ht="16.5" customHeight="1" x14ac:dyDescent="0.2">
      <c r="A39" s="349" t="s">
        <v>158</v>
      </c>
      <c r="B39" s="333">
        <v>0</v>
      </c>
      <c r="C39" s="316">
        <v>0</v>
      </c>
      <c r="D39" s="350" t="s">
        <v>126</v>
      </c>
      <c r="E39" s="351">
        <v>8</v>
      </c>
      <c r="F39" s="352">
        <v>9</v>
      </c>
      <c r="G39" s="153">
        <v>12.5</v>
      </c>
      <c r="H39" s="334">
        <v>18</v>
      </c>
      <c r="I39" s="352">
        <v>8</v>
      </c>
      <c r="J39" s="153">
        <v>-55.555555555555557</v>
      </c>
    </row>
    <row r="40" spans="1:10" x14ac:dyDescent="0.2">
      <c r="A40" s="308" t="s">
        <v>159</v>
      </c>
      <c r="B40" s="333">
        <v>1</v>
      </c>
      <c r="C40" s="353">
        <v>0</v>
      </c>
      <c r="D40" s="354" t="s">
        <v>126</v>
      </c>
      <c r="E40" s="333">
        <v>6</v>
      </c>
      <c r="F40" s="313">
        <v>3</v>
      </c>
      <c r="G40" s="8">
        <v>-50</v>
      </c>
      <c r="H40" s="333">
        <v>14</v>
      </c>
      <c r="I40" s="313">
        <v>18</v>
      </c>
      <c r="J40" s="8">
        <v>28.571428571428584</v>
      </c>
    </row>
    <row r="41" spans="1:10" x14ac:dyDescent="0.2">
      <c r="A41" s="308" t="s">
        <v>160</v>
      </c>
      <c r="B41" s="333"/>
      <c r="C41" s="353">
        <v>0</v>
      </c>
      <c r="D41" s="354"/>
      <c r="E41" s="333"/>
      <c r="F41" s="313">
        <v>0</v>
      </c>
      <c r="G41" s="8"/>
      <c r="H41" s="355"/>
      <c r="I41" s="313">
        <v>0</v>
      </c>
      <c r="J41" s="8"/>
    </row>
    <row r="42" spans="1:10" s="364" customFormat="1" x14ac:dyDescent="0.2">
      <c r="A42" s="373" t="s">
        <v>161</v>
      </c>
      <c r="B42" s="333">
        <v>1</v>
      </c>
      <c r="C42" s="374">
        <v>0</v>
      </c>
      <c r="D42" s="354" t="s">
        <v>126</v>
      </c>
      <c r="E42" s="375">
        <v>4</v>
      </c>
      <c r="F42" s="376">
        <v>5</v>
      </c>
      <c r="G42" s="8">
        <v>25</v>
      </c>
      <c r="H42" s="377">
        <v>11</v>
      </c>
      <c r="I42" s="376">
        <v>6</v>
      </c>
      <c r="J42" s="8">
        <v>-45.45454545454546</v>
      </c>
    </row>
    <row r="43" spans="1:10" ht="13.5" thickBot="1" x14ac:dyDescent="0.25">
      <c r="A43" s="365" t="s">
        <v>162</v>
      </c>
      <c r="B43" s="372">
        <v>0</v>
      </c>
      <c r="C43" s="366">
        <v>0</v>
      </c>
      <c r="D43" s="367" t="s">
        <v>126</v>
      </c>
      <c r="E43" s="368">
        <v>15</v>
      </c>
      <c r="F43" s="369">
        <v>15</v>
      </c>
      <c r="G43" s="370">
        <v>0</v>
      </c>
      <c r="H43" s="371">
        <v>60</v>
      </c>
      <c r="I43" s="369">
        <v>86</v>
      </c>
      <c r="J43" s="370">
        <v>43.333333333333343</v>
      </c>
    </row>
    <row r="44" spans="1:10" ht="13.5" thickBot="1" x14ac:dyDescent="0.25">
      <c r="A44" s="356" t="s">
        <v>1</v>
      </c>
      <c r="B44" s="361">
        <v>14</v>
      </c>
      <c r="C44" s="357">
        <v>17</v>
      </c>
      <c r="D44" s="32">
        <v>21.428571428571416</v>
      </c>
      <c r="E44" s="362">
        <v>242</v>
      </c>
      <c r="F44" s="358">
        <v>281</v>
      </c>
      <c r="G44" s="32">
        <v>16.11570247933885</v>
      </c>
      <c r="H44" s="363">
        <v>607</v>
      </c>
      <c r="I44" s="358">
        <v>763</v>
      </c>
      <c r="J44" s="32">
        <v>25.700164744645804</v>
      </c>
    </row>
    <row r="45" spans="1:10" x14ac:dyDescent="0.2">
      <c r="E45" s="317"/>
    </row>
    <row r="46" spans="1:10" x14ac:dyDescent="0.2">
      <c r="F46" s="317"/>
    </row>
    <row r="47" spans="1:10" x14ac:dyDescent="0.2">
      <c r="G47" s="317"/>
    </row>
    <row r="48" spans="1:10" x14ac:dyDescent="0.2">
      <c r="H48" s="317"/>
    </row>
    <row r="49" spans="9:9" x14ac:dyDescent="0.2">
      <c r="I49" s="317"/>
    </row>
    <row r="67" ht="13.5" customHeight="1" x14ac:dyDescent="0.2"/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B46" sqref="B46"/>
    </sheetView>
  </sheetViews>
  <sheetFormatPr defaultRowHeight="12.75" x14ac:dyDescent="0.2"/>
  <cols>
    <col min="1" max="1" width="45.28515625" customWidth="1"/>
    <col min="2" max="9" width="10.7109375" customWidth="1"/>
  </cols>
  <sheetData>
    <row r="1" spans="1:4" ht="30.75" customHeight="1" x14ac:dyDescent="0.2">
      <c r="A1" s="413" t="s">
        <v>117</v>
      </c>
      <c r="B1" s="413"/>
      <c r="C1" s="413"/>
      <c r="D1" s="413"/>
    </row>
    <row r="2" spans="1:4" ht="13.5" thickBot="1" x14ac:dyDescent="0.25"/>
    <row r="3" spans="1:4" ht="40.5" customHeight="1" thickBot="1" x14ac:dyDescent="0.25">
      <c r="A3" s="16" t="s">
        <v>2</v>
      </c>
      <c r="B3" s="348" t="s">
        <v>119</v>
      </c>
      <c r="C3" s="277" t="s">
        <v>120</v>
      </c>
      <c r="D3" s="360" t="s">
        <v>122</v>
      </c>
    </row>
    <row r="4" spans="1:4" x14ac:dyDescent="0.2">
      <c r="A4" s="17" t="s">
        <v>64</v>
      </c>
      <c r="B4" s="18">
        <f>[1]jrm!B3</f>
        <v>1153</v>
      </c>
      <c r="C4" s="19">
        <f>[1]jrm!C3</f>
        <v>1197</v>
      </c>
      <c r="D4" s="20">
        <f>[1]jrm!D3</f>
        <v>10.206422018348633</v>
      </c>
    </row>
    <row r="5" spans="1:4" x14ac:dyDescent="0.2">
      <c r="A5" s="21" t="s">
        <v>65</v>
      </c>
      <c r="B5" s="22">
        <f>[1]jrm!B4</f>
        <v>237</v>
      </c>
      <c r="C5" s="23">
        <f>[1]jrm!C4</f>
        <v>388</v>
      </c>
      <c r="D5" s="24">
        <f>[1]jrm!D4</f>
        <v>65.957446808510639</v>
      </c>
    </row>
    <row r="6" spans="1:4" x14ac:dyDescent="0.2">
      <c r="A6" s="21" t="s">
        <v>66</v>
      </c>
      <c r="B6" s="326">
        <f>[1]jrm!B5</f>
        <v>50</v>
      </c>
      <c r="C6" s="155">
        <f>[1]jrm!C5</f>
        <v>89</v>
      </c>
      <c r="D6" s="24">
        <f>[1]jrm!D5</f>
        <v>71.05263157894737</v>
      </c>
    </row>
    <row r="7" spans="1:4" x14ac:dyDescent="0.2">
      <c r="A7" s="21" t="s">
        <v>67</v>
      </c>
      <c r="B7" s="22">
        <f>[1]jrm!B6</f>
        <v>1216</v>
      </c>
      <c r="C7" s="23">
        <f>[1]jrm!C6</f>
        <v>1270</v>
      </c>
      <c r="D7" s="24">
        <f>[1]jrm!D6</f>
        <v>4.8936170212765973</v>
      </c>
    </row>
    <row r="8" spans="1:4" x14ac:dyDescent="0.2">
      <c r="A8" s="21" t="s">
        <v>68</v>
      </c>
      <c r="B8" s="22">
        <f>[1]jrm!B7</f>
        <v>2434</v>
      </c>
      <c r="C8" s="23">
        <f>[1]jrm!C7</f>
        <v>2646</v>
      </c>
      <c r="D8" s="24">
        <f>[1]jrm!D7</f>
        <v>9.1004734350341892</v>
      </c>
    </row>
    <row r="9" spans="1:4" x14ac:dyDescent="0.2">
      <c r="A9" s="21" t="s">
        <v>69</v>
      </c>
      <c r="B9" s="22">
        <f>[1]jrm!B8</f>
        <v>198</v>
      </c>
      <c r="C9" s="23">
        <f>[1]jrm!C8</f>
        <v>267</v>
      </c>
      <c r="D9" s="24">
        <f>[1]jrm!D8</f>
        <v>65.289256198347118</v>
      </c>
    </row>
    <row r="10" spans="1:4" x14ac:dyDescent="0.2">
      <c r="A10" s="21" t="s">
        <v>70</v>
      </c>
      <c r="B10" s="22">
        <f>[1]jrm!B9</f>
        <v>1021</v>
      </c>
      <c r="C10" s="23">
        <f>[1]jrm!C9</f>
        <v>1126</v>
      </c>
      <c r="D10" s="24">
        <f>[1]jrm!D9</f>
        <v>11.217183770883054</v>
      </c>
    </row>
    <row r="11" spans="1:4" ht="14.25" customHeight="1" x14ac:dyDescent="0.2">
      <c r="A11" s="120" t="s">
        <v>71</v>
      </c>
      <c r="B11" s="326">
        <f>[1]jrm!B10</f>
        <v>53</v>
      </c>
      <c r="C11" s="155">
        <f>[1]jrm!C10</f>
        <v>48</v>
      </c>
      <c r="D11" s="24">
        <f>[1]jrm!D10</f>
        <v>0</v>
      </c>
    </row>
    <row r="12" spans="1:4" x14ac:dyDescent="0.2">
      <c r="A12" s="21" t="s">
        <v>72</v>
      </c>
      <c r="B12" s="22">
        <f>[1]jrm!B11</f>
        <v>621</v>
      </c>
      <c r="C12" s="23">
        <f>[1]jrm!C11</f>
        <v>375</v>
      </c>
      <c r="D12" s="24">
        <f>[1]jrm!D11</f>
        <v>-48.161120840630481</v>
      </c>
    </row>
    <row r="13" spans="1:4" x14ac:dyDescent="0.2">
      <c r="A13" s="21" t="s">
        <v>73</v>
      </c>
      <c r="B13" s="22">
        <f>[1]jrm!B12</f>
        <v>18</v>
      </c>
      <c r="C13" s="23">
        <f>[1]jrm!C12</f>
        <v>24</v>
      </c>
      <c r="D13" s="24">
        <f>[1]jrm!D12</f>
        <v>37.5</v>
      </c>
    </row>
    <row r="14" spans="1:4" x14ac:dyDescent="0.2">
      <c r="A14" s="21" t="s">
        <v>74</v>
      </c>
      <c r="B14" s="326">
        <f>[1]jrm!B13</f>
        <v>55</v>
      </c>
      <c r="C14" s="155">
        <f>[1]jrm!C13</f>
        <v>43</v>
      </c>
      <c r="D14" s="24">
        <f>[1]jrm!D13</f>
        <v>6.0606060606060623</v>
      </c>
    </row>
    <row r="15" spans="1:4" x14ac:dyDescent="0.2">
      <c r="A15" s="21" t="s">
        <v>75</v>
      </c>
      <c r="B15" s="22">
        <f>[1]jrm!B14</f>
        <v>848</v>
      </c>
      <c r="C15" s="23">
        <f>[1]jrm!C14</f>
        <v>758</v>
      </c>
      <c r="D15" s="24">
        <f>[1]jrm!D14</f>
        <v>-14.246947082767974</v>
      </c>
    </row>
    <row r="16" spans="1:4" ht="13.5" thickBot="1" x14ac:dyDescent="0.25">
      <c r="A16" s="25" t="s">
        <v>76</v>
      </c>
      <c r="B16" s="26">
        <f>[1]jrm!B15</f>
        <v>186</v>
      </c>
      <c r="C16" s="27">
        <f>[1]jrm!C15</f>
        <v>209</v>
      </c>
      <c r="D16" s="28">
        <f>[1]jrm!D15</f>
        <v>11.688311688311686</v>
      </c>
    </row>
    <row r="17" spans="1:4" ht="13.5" thickBot="1" x14ac:dyDescent="0.25">
      <c r="A17" s="29" t="s">
        <v>77</v>
      </c>
      <c r="B17" s="30">
        <f>[1]jrm!B16</f>
        <v>8090</v>
      </c>
      <c r="C17" s="31">
        <f>[1]jrm!C16</f>
        <v>8440</v>
      </c>
      <c r="D17" s="32">
        <f>[1]jrm!D16</f>
        <v>4.3087414755114821</v>
      </c>
    </row>
    <row r="18" spans="1:4" ht="13.5" thickBot="1" x14ac:dyDescent="0.25">
      <c r="A18" s="29" t="s">
        <v>78</v>
      </c>
      <c r="B18" s="33">
        <f>[1]jrm!B17</f>
        <v>43</v>
      </c>
      <c r="C18" s="34">
        <f>[1]jrm!C17</f>
        <v>13</v>
      </c>
      <c r="D18" s="35">
        <f>[1]jrm!D17</f>
        <v>-71.428571428571431</v>
      </c>
    </row>
    <row r="19" spans="1:4" ht="13.5" thickBot="1" x14ac:dyDescent="0.25">
      <c r="A19" s="36" t="s">
        <v>79</v>
      </c>
      <c r="B19" s="30">
        <f>[1]jrm!B18</f>
        <v>8133</v>
      </c>
      <c r="C19" s="31">
        <f>[1]jrm!C18</f>
        <v>8453</v>
      </c>
      <c r="D19" s="32">
        <f>[1]jrm!D18</f>
        <v>3.9001079081239425</v>
      </c>
    </row>
    <row r="40" spans="1:10" x14ac:dyDescent="0.2">
      <c r="A40" s="335"/>
      <c r="B40" s="335"/>
      <c r="C40" s="335"/>
      <c r="D40" s="335"/>
      <c r="E40" s="335"/>
      <c r="F40" s="335"/>
      <c r="G40" s="335"/>
      <c r="H40" s="335"/>
      <c r="I40" s="335"/>
      <c r="J40" s="335"/>
    </row>
    <row r="41" spans="1:10" x14ac:dyDescent="0.2">
      <c r="A41" s="335"/>
      <c r="B41" s="335"/>
      <c r="C41" s="335"/>
      <c r="D41" s="335"/>
      <c r="E41" s="335"/>
      <c r="F41" s="335"/>
      <c r="G41" s="335"/>
      <c r="H41" s="335"/>
      <c r="I41" s="335"/>
      <c r="J41" s="335"/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B46" sqref="B46"/>
    </sheetView>
  </sheetViews>
  <sheetFormatPr defaultRowHeight="12.75" x14ac:dyDescent="0.2"/>
  <cols>
    <col min="1" max="1" width="44.28515625" customWidth="1"/>
    <col min="2" max="3" width="8.85546875" customWidth="1"/>
    <col min="4" max="4" width="10.5703125" customWidth="1"/>
    <col min="6" max="6" width="42.140625" customWidth="1"/>
    <col min="7" max="7" width="9.140625" customWidth="1"/>
    <col min="8" max="8" width="9" customWidth="1"/>
    <col min="9" max="9" width="10.85546875" customWidth="1"/>
  </cols>
  <sheetData>
    <row r="1" spans="1:4" x14ac:dyDescent="0.2">
      <c r="A1" s="414" t="s">
        <v>118</v>
      </c>
      <c r="B1" s="415"/>
      <c r="C1" s="415"/>
      <c r="D1" s="415"/>
    </row>
    <row r="2" spans="1:4" ht="13.5" thickBot="1" x14ac:dyDescent="0.25"/>
    <row r="3" spans="1:4" ht="36.75" customHeight="1" thickBot="1" x14ac:dyDescent="0.25">
      <c r="A3" s="1" t="s">
        <v>0</v>
      </c>
      <c r="B3" s="348" t="s">
        <v>119</v>
      </c>
      <c r="C3" s="277" t="s">
        <v>120</v>
      </c>
      <c r="D3" s="360" t="s">
        <v>122</v>
      </c>
    </row>
    <row r="4" spans="1:4" x14ac:dyDescent="0.2">
      <c r="A4" s="2" t="s">
        <v>80</v>
      </c>
      <c r="B4" s="3">
        <f>'[1]prekršaji jrm'!B3</f>
        <v>957</v>
      </c>
      <c r="C4" s="278">
        <f>'[1]prekršaji jrm'!C3</f>
        <v>1139</v>
      </c>
      <c r="D4" s="4">
        <f>'[1]prekršaji jrm'!D3</f>
        <v>19.017763845350061</v>
      </c>
    </row>
    <row r="5" spans="1:4" x14ac:dyDescent="0.2">
      <c r="A5" s="2" t="s">
        <v>81</v>
      </c>
      <c r="B5" s="5">
        <f>'[1]prekršaji jrm'!B4</f>
        <v>16</v>
      </c>
      <c r="C5" s="155">
        <f>'[1]prekršaji jrm'!C4</f>
        <v>21</v>
      </c>
      <c r="D5" s="6">
        <f>'[1]prekršaji jrm'!D4</f>
        <v>31.25</v>
      </c>
    </row>
    <row r="6" spans="1:4" x14ac:dyDescent="0.2">
      <c r="A6" s="2" t="s">
        <v>82</v>
      </c>
      <c r="B6" s="5">
        <f>'[1]prekršaji jrm'!B5</f>
        <v>449</v>
      </c>
      <c r="C6" s="155">
        <f>'[1]prekršaji jrm'!C5</f>
        <v>676</v>
      </c>
      <c r="D6" s="6">
        <f>'[1]prekršaji jrm'!D5</f>
        <v>50.556792873051222</v>
      </c>
    </row>
    <row r="7" spans="1:4" x14ac:dyDescent="0.2">
      <c r="A7" s="2" t="s">
        <v>83</v>
      </c>
      <c r="B7" s="5">
        <f>'[1]prekršaji jrm'!B6</f>
        <v>29</v>
      </c>
      <c r="C7" s="155">
        <f>'[1]prekršaji jrm'!C6</f>
        <v>63</v>
      </c>
      <c r="D7" s="6">
        <f>'[1]prekršaji jrm'!D6</f>
        <v>117.24137931034483</v>
      </c>
    </row>
    <row r="8" spans="1:4" x14ac:dyDescent="0.2">
      <c r="A8" s="2" t="s">
        <v>84</v>
      </c>
      <c r="B8" s="5">
        <f>'[1]prekršaji jrm'!B7</f>
        <v>7</v>
      </c>
      <c r="C8" s="155">
        <f>'[1]prekršaji jrm'!C7</f>
        <v>31</v>
      </c>
      <c r="D8" s="6">
        <f>'[1]prekršaji jrm'!D7</f>
        <v>342.85714285714289</v>
      </c>
    </row>
    <row r="9" spans="1:4" x14ac:dyDescent="0.2">
      <c r="A9" s="2" t="s">
        <v>85</v>
      </c>
      <c r="B9" s="5">
        <f>'[1]prekršaji jrm'!B8</f>
        <v>4762</v>
      </c>
      <c r="C9" s="155">
        <f>'[1]prekršaji jrm'!C8</f>
        <v>4701</v>
      </c>
      <c r="D9" s="6">
        <f>'[1]prekršaji jrm'!D8</f>
        <v>-1.2809743805123901</v>
      </c>
    </row>
    <row r="10" spans="1:4" x14ac:dyDescent="0.2">
      <c r="A10" s="2" t="s">
        <v>86</v>
      </c>
      <c r="B10" s="5">
        <f>'[1]prekršaji jrm'!B9</f>
        <v>5197</v>
      </c>
      <c r="C10" s="155">
        <f>'[1]prekršaji jrm'!C9</f>
        <v>6132</v>
      </c>
      <c r="D10" s="6">
        <f>'[1]prekršaji jrm'!D9</f>
        <v>17.991148739657504</v>
      </c>
    </row>
    <row r="11" spans="1:4" x14ac:dyDescent="0.2">
      <c r="A11" s="7" t="s">
        <v>87</v>
      </c>
      <c r="B11" s="5">
        <f>'[1]prekršaji jrm'!B10</f>
        <v>1296</v>
      </c>
      <c r="C11" s="155">
        <f>'[1]prekršaji jrm'!C10</f>
        <v>1476</v>
      </c>
      <c r="D11" s="6">
        <f>'[1]prekršaji jrm'!D10</f>
        <v>13.888888888888886</v>
      </c>
    </row>
    <row r="12" spans="1:4" x14ac:dyDescent="0.2">
      <c r="A12" s="2" t="s">
        <v>88</v>
      </c>
      <c r="B12" s="5">
        <f>'[1]prekršaji jrm'!B11</f>
        <v>4575</v>
      </c>
      <c r="C12" s="155">
        <f>'[1]prekršaji jrm'!C11</f>
        <v>7879</v>
      </c>
      <c r="D12" s="6">
        <f>'[1]prekršaji jrm'!D11</f>
        <v>72.21857923497268</v>
      </c>
    </row>
    <row r="13" spans="1:4" x14ac:dyDescent="0.2">
      <c r="A13" s="7" t="s">
        <v>89</v>
      </c>
      <c r="B13" s="5">
        <f>'[1]prekršaji jrm'!B12</f>
        <v>1913</v>
      </c>
      <c r="C13" s="155">
        <f>'[1]prekršaji jrm'!C12</f>
        <v>2043</v>
      </c>
      <c r="D13" s="6">
        <f>'[1]prekršaji jrm'!D12</f>
        <v>6.7956089911134399</v>
      </c>
    </row>
    <row r="14" spans="1:4" x14ac:dyDescent="0.2">
      <c r="A14" s="7" t="s">
        <v>90</v>
      </c>
      <c r="B14" s="5">
        <f>'[1]prekršaji jrm'!B13</f>
        <v>88</v>
      </c>
      <c r="C14" s="155">
        <f>'[1]prekršaji jrm'!C13</f>
        <v>187</v>
      </c>
      <c r="D14" s="6">
        <f>'[1]prekršaji jrm'!D13</f>
        <v>112.5</v>
      </c>
    </row>
    <row r="15" spans="1:4" x14ac:dyDescent="0.2">
      <c r="A15" s="2" t="s">
        <v>91</v>
      </c>
      <c r="B15" s="5">
        <f>'[1]prekršaji jrm'!B14</f>
        <v>121</v>
      </c>
      <c r="C15" s="155">
        <f>'[1]prekršaji jrm'!C14</f>
        <v>161</v>
      </c>
      <c r="D15" s="6">
        <f>'[1]prekršaji jrm'!D14</f>
        <v>33.057851239669418</v>
      </c>
    </row>
    <row r="16" spans="1:4" x14ac:dyDescent="0.2">
      <c r="A16" s="2" t="s">
        <v>92</v>
      </c>
      <c r="B16" s="5">
        <f>'[1]prekršaji jrm'!B15</f>
        <v>0</v>
      </c>
      <c r="C16" s="156">
        <f>'[1]prekršaji jrm'!C15</f>
        <v>4</v>
      </c>
      <c r="D16" s="8" t="str">
        <f>'[1]prekršaji jrm'!D15</f>
        <v/>
      </c>
    </row>
    <row r="17" spans="1:4" x14ac:dyDescent="0.2">
      <c r="A17" s="2" t="s">
        <v>93</v>
      </c>
      <c r="B17" s="5">
        <f>'[1]prekršaji jrm'!B16</f>
        <v>12</v>
      </c>
      <c r="C17" s="275">
        <f>'[1]prekršaji jrm'!C16</f>
        <v>3</v>
      </c>
      <c r="D17" s="6">
        <f>'[1]prekršaji jrm'!D16</f>
        <v>-75</v>
      </c>
    </row>
    <row r="18" spans="1:4" x14ac:dyDescent="0.2">
      <c r="A18" s="7" t="s">
        <v>94</v>
      </c>
      <c r="B18" s="5">
        <f>'[1]prekršaji jrm'!B17</f>
        <v>69</v>
      </c>
      <c r="C18" s="156">
        <f>'[1]prekršaji jrm'!C17</f>
        <v>30</v>
      </c>
      <c r="D18" s="8">
        <f>'[1]prekršaji jrm'!D17</f>
        <v>-56.521739130434781</v>
      </c>
    </row>
    <row r="19" spans="1:4" x14ac:dyDescent="0.2">
      <c r="A19" s="9" t="s">
        <v>95</v>
      </c>
      <c r="B19" s="5">
        <f>'[1]prekršaji jrm'!B18</f>
        <v>4142</v>
      </c>
      <c r="C19" s="275">
        <f>'[1]prekršaji jrm'!C18</f>
        <v>3904</v>
      </c>
      <c r="D19" s="8">
        <f>'[1]prekršaji jrm'!D18</f>
        <v>-5.7460164171897645</v>
      </c>
    </row>
    <row r="20" spans="1:4" x14ac:dyDescent="0.2">
      <c r="A20" s="280" t="s">
        <v>96</v>
      </c>
      <c r="B20" s="5">
        <f>'[1]prekršaji jrm'!B19</f>
        <v>21</v>
      </c>
      <c r="C20" s="275">
        <f>'[1]prekršaji jrm'!C19</f>
        <v>51</v>
      </c>
      <c r="D20" s="8">
        <f>'[1]prekršaji jrm'!D19</f>
        <v>142.85714285714283</v>
      </c>
    </row>
    <row r="21" spans="1:4" x14ac:dyDescent="0.2">
      <c r="A21" s="7" t="s">
        <v>97</v>
      </c>
      <c r="B21" s="5">
        <f>'[1]prekršaji jrm'!B20</f>
        <v>1677</v>
      </c>
      <c r="C21" s="275">
        <f>'[1]prekršaji jrm'!C20</f>
        <v>1768</v>
      </c>
      <c r="D21" s="8">
        <f>'[1]prekršaji jrm'!D20</f>
        <v>5.4263565891473036</v>
      </c>
    </row>
    <row r="22" spans="1:4" x14ac:dyDescent="0.2">
      <c r="A22" s="7" t="s">
        <v>98</v>
      </c>
      <c r="B22" s="5">
        <f>'[1]prekršaji jrm'!B21</f>
        <v>171</v>
      </c>
      <c r="C22" s="275">
        <f>'[1]prekršaji jrm'!C21</f>
        <v>79</v>
      </c>
      <c r="D22" s="8">
        <f>'[1]prekršaji jrm'!D21</f>
        <v>-53.801169590643276</v>
      </c>
    </row>
    <row r="23" spans="1:4" x14ac:dyDescent="0.2">
      <c r="A23" s="7" t="s">
        <v>99</v>
      </c>
      <c r="B23" s="5">
        <f>'[1]prekršaji jrm'!B22</f>
        <v>1280</v>
      </c>
      <c r="C23" s="275">
        <f>'[1]prekršaji jrm'!C22</f>
        <v>1201</v>
      </c>
      <c r="D23" s="8">
        <f>'[1]prekršaji jrm'!D22</f>
        <v>-6.171875</v>
      </c>
    </row>
    <row r="24" spans="1:4" x14ac:dyDescent="0.2">
      <c r="A24" s="7" t="s">
        <v>100</v>
      </c>
      <c r="B24" s="5">
        <f>'[1]prekršaji jrm'!B23</f>
        <v>74</v>
      </c>
      <c r="C24" s="275">
        <f>'[1]prekršaji jrm'!C23</f>
        <v>48</v>
      </c>
      <c r="D24" s="8">
        <f>'[1]prekršaji jrm'!D23</f>
        <v>-35.13513513513513</v>
      </c>
    </row>
    <row r="25" spans="1:4" x14ac:dyDescent="0.2">
      <c r="A25" s="7" t="s">
        <v>101</v>
      </c>
      <c r="B25" s="5">
        <f>'[1]prekršaji jrm'!B24</f>
        <v>115</v>
      </c>
      <c r="C25" s="275">
        <f>'[1]prekršaji jrm'!C24</f>
        <v>112</v>
      </c>
      <c r="D25" s="8">
        <f>'[1]prekršaji jrm'!D24</f>
        <v>-2.6086956521739069</v>
      </c>
    </row>
    <row r="26" spans="1:4" x14ac:dyDescent="0.2">
      <c r="A26" s="7" t="s">
        <v>102</v>
      </c>
      <c r="B26" s="5">
        <f>'[1]prekršaji jrm'!B25</f>
        <v>0</v>
      </c>
      <c r="C26" s="275">
        <f>'[1]prekršaji jrm'!C25</f>
        <v>0</v>
      </c>
      <c r="D26" s="8" t="str">
        <f>'[1]prekršaji jrm'!D25</f>
        <v/>
      </c>
    </row>
    <row r="27" spans="1:4" x14ac:dyDescent="0.2">
      <c r="A27" s="154" t="s">
        <v>103</v>
      </c>
      <c r="B27" s="152">
        <f>'[1]prekršaji jrm'!B26</f>
        <v>1</v>
      </c>
      <c r="C27" s="276">
        <f>'[1]prekršaji jrm'!C26</f>
        <v>0</v>
      </c>
      <c r="D27" s="153" t="str">
        <f>'[1]prekršaji jrm'!D26</f>
        <v/>
      </c>
    </row>
    <row r="28" spans="1:4" ht="13.5" thickBot="1" x14ac:dyDescent="0.25">
      <c r="A28" s="10" t="s">
        <v>104</v>
      </c>
      <c r="B28" s="11">
        <f>'[1]prekršaji jrm'!B27</f>
        <v>3717</v>
      </c>
      <c r="C28" s="279">
        <f>'[1]prekršaji jrm'!C27</f>
        <v>3980</v>
      </c>
      <c r="D28" s="12">
        <f>'[1]prekršaji jrm'!D27</f>
        <v>7.0755986010223353</v>
      </c>
    </row>
    <row r="29" spans="1:4" ht="13.5" thickBot="1" x14ac:dyDescent="0.25">
      <c r="A29" s="13" t="s">
        <v>1</v>
      </c>
      <c r="B29" s="151">
        <f>'[1]prekršaji jrm'!B28</f>
        <v>30689</v>
      </c>
      <c r="C29" s="14">
        <f>'[1]prekršaji jrm'!C28</f>
        <v>35689</v>
      </c>
      <c r="D29" s="15">
        <f>'[1]prekršaji jrm'!D28</f>
        <v>16.292482648505981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kriminalitet</vt:lpstr>
      <vt:lpstr>promet</vt:lpstr>
      <vt:lpstr>stranci</vt:lpstr>
      <vt:lpstr>jrm</vt:lpstr>
      <vt:lpstr>prekršaji jrm</vt:lpstr>
      <vt:lpstr>stranci!Kriteriji</vt:lpstr>
      <vt:lpstr>kriminalitet!Podrucje_ispisa</vt:lpstr>
      <vt:lpstr>promet!Podrucje_ispisa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Jelenc Ivanka</cp:lastModifiedBy>
  <cp:lastPrinted>2022-12-16T08:31:03Z</cp:lastPrinted>
  <dcterms:created xsi:type="dcterms:W3CDTF">2006-12-14T10:15:32Z</dcterms:created>
  <dcterms:modified xsi:type="dcterms:W3CDTF">2024-08-14T08:49:21Z</dcterms:modified>
</cp:coreProperties>
</file>