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9" i="1" l="1"/>
  <c r="C157" i="1"/>
  <c r="U29" i="1" l="1"/>
  <c r="U28" i="1"/>
  <c r="U27" i="1"/>
  <c r="U26" i="1"/>
  <c r="U24" i="1"/>
  <c r="U23" i="1"/>
  <c r="U22" i="1"/>
  <c r="U21" i="1"/>
  <c r="U18" i="1"/>
  <c r="U17" i="1"/>
  <c r="U16" i="1"/>
  <c r="U15" i="1"/>
  <c r="U14" i="1"/>
  <c r="U12" i="1"/>
  <c r="U11" i="1"/>
  <c r="U10" i="1"/>
  <c r="U9" i="1"/>
  <c r="U8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C13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C7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C25" i="1"/>
  <c r="D20" i="1"/>
  <c r="E20" i="1"/>
  <c r="F20" i="1"/>
  <c r="G20" i="1"/>
  <c r="H20" i="1"/>
  <c r="I20" i="1"/>
  <c r="J20" i="1"/>
  <c r="K20" i="1"/>
  <c r="K19" i="1" s="1"/>
  <c r="L20" i="1"/>
  <c r="M20" i="1"/>
  <c r="M19" i="1" s="1"/>
  <c r="N20" i="1"/>
  <c r="N19" i="1" s="1"/>
  <c r="O20" i="1"/>
  <c r="O19" i="1" s="1"/>
  <c r="P20" i="1"/>
  <c r="Q20" i="1"/>
  <c r="R20" i="1"/>
  <c r="S20" i="1"/>
  <c r="T20" i="1"/>
  <c r="C20" i="1"/>
  <c r="O6" i="1" l="1"/>
  <c r="H19" i="1"/>
  <c r="S6" i="1"/>
  <c r="G19" i="1"/>
  <c r="F19" i="1"/>
  <c r="E19" i="1"/>
  <c r="Q6" i="1"/>
  <c r="D19" i="1"/>
  <c r="J19" i="1"/>
  <c r="H6" i="1"/>
  <c r="N6" i="1"/>
  <c r="G6" i="1"/>
  <c r="R6" i="1"/>
  <c r="E6" i="1"/>
  <c r="P6" i="1"/>
  <c r="T6" i="1"/>
  <c r="L19" i="1"/>
  <c r="U20" i="1"/>
  <c r="M6" i="1"/>
  <c r="F6" i="1"/>
  <c r="C19" i="1"/>
  <c r="K6" i="1"/>
  <c r="T19" i="1"/>
  <c r="D6" i="1"/>
  <c r="U13" i="1"/>
  <c r="L6" i="1"/>
  <c r="U25" i="1"/>
  <c r="S19" i="1"/>
  <c r="J6" i="1"/>
  <c r="R19" i="1"/>
  <c r="Q19" i="1"/>
  <c r="P19" i="1"/>
  <c r="I19" i="1"/>
  <c r="U7" i="1"/>
  <c r="I6" i="1"/>
  <c r="C6" i="1"/>
  <c r="U6" i="1" l="1"/>
  <c r="U19" i="1"/>
</calcChain>
</file>

<file path=xl/sharedStrings.xml><?xml version="1.0" encoding="utf-8"?>
<sst xmlns="http://schemas.openxmlformats.org/spreadsheetml/2006/main" count="196" uniqueCount="145">
  <si>
    <t>ZAŠTITA/ VRSTA</t>
  </si>
  <si>
    <t>2006.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</si>
  <si>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</si>
  <si>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</si>
  <si>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</si>
  <si>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</si>
  <si>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</si>
  <si>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</si>
  <si>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</si>
  <si>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</si>
  <si>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</si>
  <si>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</si>
  <si>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</si>
  <si>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</si>
  <si>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</si>
  <si>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</si>
  <si>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</si>
  <si>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Ukupni zbroj</t>
  </si>
  <si>
    <t>Azil</t>
  </si>
  <si>
    <t>M</t>
  </si>
  <si>
    <t>0-13</t>
  </si>
  <si>
    <t>14-17</t>
  </si>
  <si>
    <t>18-34</t>
  </si>
  <si>
    <t>35-64</t>
  </si>
  <si>
    <t>65&gt;</t>
  </si>
  <si>
    <t>Ž</t>
  </si>
  <si>
    <t>65 &gt;</t>
  </si>
  <si>
    <t xml:space="preserve">Supsidijarna zaštita </t>
  </si>
  <si>
    <t>Zemlja podrijetla</t>
  </si>
  <si>
    <t>UKUPNO</t>
  </si>
  <si>
    <t>IRAK</t>
  </si>
  <si>
    <t>RUSKA FEDERACIJA</t>
  </si>
  <si>
    <t>BURUNDI</t>
  </si>
  <si>
    <t>TURSKA</t>
  </si>
  <si>
    <t>AFGANISTAN</t>
  </si>
  <si>
    <t>SIRIJA</t>
  </si>
  <si>
    <t>IRAN</t>
  </si>
  <si>
    <t>PAKISTAN</t>
  </si>
  <si>
    <t>NEPAL</t>
  </si>
  <si>
    <t>INDIJA</t>
  </si>
  <si>
    <t>KAMERUN</t>
  </si>
  <si>
    <t>GVINEJA</t>
  </si>
  <si>
    <t>KONGO</t>
  </si>
  <si>
    <t>MAROKO</t>
  </si>
  <si>
    <t>BANGLADEŠ</t>
  </si>
  <si>
    <t>MALI</t>
  </si>
  <si>
    <t>KINA</t>
  </si>
  <si>
    <t>TUNIS</t>
  </si>
  <si>
    <t>SOMALIJA</t>
  </si>
  <si>
    <t>MONGOLIJA</t>
  </si>
  <si>
    <t>ALŽIR</t>
  </si>
  <si>
    <t>EGIPAT</t>
  </si>
  <si>
    <t>GAMBIJA</t>
  </si>
  <si>
    <t>ERITREJA</t>
  </si>
  <si>
    <t>SUDAN</t>
  </si>
  <si>
    <t>ALBANIJA</t>
  </si>
  <si>
    <t>LIBIJA</t>
  </si>
  <si>
    <t>NIGERIJA</t>
  </si>
  <si>
    <t>OBALA BJELOKOSTI</t>
  </si>
  <si>
    <t>SENEGAL</t>
  </si>
  <si>
    <t>UKRAJINA</t>
  </si>
  <si>
    <t xml:space="preserve">BOSNA I HERCEGOVINA </t>
  </si>
  <si>
    <t>ŠRI LANKA</t>
  </si>
  <si>
    <t>Spol / Godine</t>
  </si>
  <si>
    <t>0-13 bez pratnje</t>
  </si>
  <si>
    <t>14-15 bez pratnje</t>
  </si>
  <si>
    <t>16-17 bez pratnje</t>
  </si>
  <si>
    <t>2023.</t>
  </si>
  <si>
    <t>AZERBAJDŽAN</t>
  </si>
  <si>
    <t>JEMEN</t>
  </si>
  <si>
    <t>GANA</t>
  </si>
  <si>
    <t>LIBANON</t>
  </si>
  <si>
    <t>SJEVERNA MAKEDONIJA</t>
  </si>
  <si>
    <t>SRBIJA</t>
  </si>
  <si>
    <t>Ulazni transferi izvršeni su iz slijedećih država članica:</t>
  </si>
  <si>
    <t>DRŽAVA</t>
  </si>
  <si>
    <t>AUSTRIJA</t>
  </si>
  <si>
    <t>BELGIJA</t>
  </si>
  <si>
    <t>FRANCUSKA</t>
  </si>
  <si>
    <t>NJEMAČKA</t>
  </si>
  <si>
    <t>NORVEŠKA</t>
  </si>
  <si>
    <t>SLOVAČKA</t>
  </si>
  <si>
    <t>ŠVEDSKA</t>
  </si>
  <si>
    <t>ŠVICARSKA</t>
  </si>
  <si>
    <t>Broj izlaznih transfera (iz HR):</t>
  </si>
  <si>
    <t>FINSKA</t>
  </si>
  <si>
    <t>NIZOZEMSKA</t>
  </si>
  <si>
    <t>SLOVENIJA</t>
  </si>
  <si>
    <t>BUGARSKA</t>
  </si>
  <si>
    <t>SIJERA LEONE</t>
  </si>
  <si>
    <t>ARMENIJA</t>
  </si>
  <si>
    <t>TURKMENISTAN</t>
  </si>
  <si>
    <t>LUKSEMBURG</t>
  </si>
  <si>
    <t>POLJSKA</t>
  </si>
  <si>
    <t>DANSKA</t>
  </si>
  <si>
    <t>KOLUMBIJA</t>
  </si>
  <si>
    <t>BEZ DRŽAVLJANSTVA</t>
  </si>
  <si>
    <t>2024.</t>
  </si>
  <si>
    <t>DEMOK. REP. KONGO</t>
  </si>
  <si>
    <t>VENEZUELA</t>
  </si>
  <si>
    <t>KUVAJT</t>
  </si>
  <si>
    <t>ČEŠKA</t>
  </si>
  <si>
    <t>KUBA</t>
  </si>
  <si>
    <t>UZBEKISTAN</t>
  </si>
  <si>
    <t>BOLIVIJA</t>
  </si>
  <si>
    <t>ETIOPIJA</t>
  </si>
  <si>
    <t>BJELORUSIJA</t>
  </si>
  <si>
    <t>BURKINA FASO</t>
  </si>
  <si>
    <t>FILIPINI</t>
  </si>
  <si>
    <t>GRUZIJA</t>
  </si>
  <si>
    <t>JORDAN</t>
  </si>
  <si>
    <t>KOMORI</t>
  </si>
  <si>
    <t>MAURITANIJA</t>
  </si>
  <si>
    <t>MOLDAVIJA</t>
  </si>
  <si>
    <t>RUANDA</t>
  </si>
  <si>
    <t>RUMUNJSKA</t>
  </si>
  <si>
    <t>ŠPANJOLSKA</t>
  </si>
  <si>
    <t>MAĐARSKA</t>
  </si>
  <si>
    <t>LIHTENŠTAJN</t>
  </si>
  <si>
    <t>KIRGISTAN</t>
  </si>
  <si>
    <t>BENIN</t>
  </si>
  <si>
    <t>SREDNJOAFRIČKA REPUBLIKA</t>
  </si>
  <si>
    <t>TOGO</t>
  </si>
  <si>
    <t>GVINEJA BISAU</t>
  </si>
  <si>
    <t>JUŽNI SUDAN</t>
  </si>
  <si>
    <t>SAD</t>
  </si>
  <si>
    <t>SAUDIJSKA ARABIJA</t>
  </si>
  <si>
    <t>TADŽIKISTAN</t>
  </si>
  <si>
    <t>Statistički pokazatelji osoba kojima je odobrena međunarodna zaštita u Republici Hrvatskoj zaključno do 31.12.2024.</t>
  </si>
  <si>
    <t>Statistički pokazatelji tražitelja međunarodne zaštite prema državljanstvu i spolu za razdoblje 01.01.-31.12.2024.</t>
  </si>
  <si>
    <t>LIBERIJA</t>
  </si>
  <si>
    <t>UJEDINJENI ARAPSKI EMIRATI</t>
  </si>
  <si>
    <t>HAITI</t>
  </si>
  <si>
    <t>MJANMAR</t>
  </si>
  <si>
    <t>UGANDA</t>
  </si>
  <si>
    <t>VELIKA BRITANIJA</t>
  </si>
  <si>
    <t>Statistički podaci o tražiteljima međunarodne zaštite maloljetnicima bez pratnje prema dobu i spolu zaključno do 31.12.2024. godine</t>
  </si>
  <si>
    <t>PALESTINA</t>
  </si>
  <si>
    <t>KAZAHSTAN</t>
  </si>
  <si>
    <t>br.osoba</t>
  </si>
  <si>
    <t>Statistički pokazatelji primjene dublinskog postupka za razdoblje 01.01.-31.12.2024.</t>
  </si>
  <si>
    <t>GRČKA</t>
  </si>
  <si>
    <t>ISLAND</t>
  </si>
  <si>
    <t>ITALIJA</t>
  </si>
  <si>
    <t xml:space="preserve">*Zadržavamo pravo izmjene ili ažuriranja navedenih podataka u bilo kojem trenutku i sve izmjene koje možemo napraviti u budućnosti bit će objavljene na ovoj stranici. Provjeravajte ažuriranja ili izmjene navedenih podataka. Podaci ažurirani na dan 22.01.2025. godine.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</si>
</sst>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0DBF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7295D2"/>
      </left>
      <right/>
      <top style="thick">
        <color rgb="FF7295D2"/>
      </top>
      <bottom/>
      <diagonal/>
    </border>
    <border>
      <left/>
      <right style="thick">
        <color rgb="FF7295D2"/>
      </right>
      <top style="thick">
        <color rgb="FF7295D2"/>
      </top>
      <bottom/>
      <diagonal/>
    </border>
    <border>
      <left style="thick">
        <color rgb="FF7295D2"/>
      </left>
      <right/>
      <top/>
      <bottom style="thick">
        <color rgb="FF7295D2"/>
      </bottom>
      <diagonal/>
    </border>
    <border>
      <left/>
      <right style="thick">
        <color rgb="FF7295D2"/>
      </right>
      <top/>
      <bottom style="thick">
        <color rgb="FF7295D2"/>
      </bottom>
      <diagonal/>
    </border>
    <border>
      <left style="thick">
        <color rgb="FF7295D2"/>
      </left>
      <right style="thick">
        <color rgb="FF7295D2"/>
      </right>
      <top/>
      <bottom style="thick">
        <color rgb="FF7295D2"/>
      </bottom>
      <diagonal/>
    </border>
    <border>
      <left style="thick">
        <color rgb="FF7295D2"/>
      </left>
      <right/>
      <top style="thick">
        <color rgb="FF7295D2"/>
      </top>
      <bottom style="thick">
        <color rgb="FF7295D2"/>
      </bottom>
      <diagonal/>
    </border>
    <border>
      <left/>
      <right style="thick">
        <color rgb="FF7295D2"/>
      </right>
      <top style="thick">
        <color rgb="FF7295D2"/>
      </top>
      <bottom style="thick">
        <color rgb="FF7295D2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5" fillId="7" borderId="12" xfId="0" applyFont="1" applyFill="1" applyBorder="1" applyAlignment="1">
      <alignment vertical="center"/>
    </xf>
    <xf numFmtId="0" fontId="5" fillId="7" borderId="11" xfId="0" applyFont="1" applyFill="1" applyBorder="1" applyAlignment="1">
      <alignment horizontal="right" vertical="center"/>
    </xf>
    <xf numFmtId="0" fontId="8" fillId="5" borderId="12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right" vertical="center"/>
    </xf>
    <xf numFmtId="0" fontId="5" fillId="8" borderId="12" xfId="0" applyFont="1" applyFill="1" applyBorder="1" applyAlignment="1">
      <alignment vertical="center"/>
    </xf>
    <xf numFmtId="0" fontId="5" fillId="8" borderId="11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1" fillId="0" borderId="0" xfId="0" applyFont="1"/>
    <xf numFmtId="0" fontId="11" fillId="9" borderId="4" xfId="0" applyFont="1" applyFill="1" applyBorder="1" applyAlignment="1">
      <alignment vertical="center"/>
    </xf>
    <xf numFmtId="3" fontId="11" fillId="9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3" fontId="13" fillId="4" borderId="5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6" fillId="5" borderId="5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7" borderId="11" xfId="0" applyFont="1" applyFill="1" applyBorder="1" applyAlignment="1">
      <alignment horizontal="right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72"/>
  <sheetViews>
    <sheetView tabSelected="1" workbookViewId="0">
      <selection activeCell="O173" sqref="O173"/>
    </sheetView>
  </sheetViews>
  <sheetFormatPr defaultRowHeight="14.4" x14ac:dyDescent="0.3"/>
  <cols>
    <col min="2" max="2" width="26.5546875" customWidth="1"/>
    <col min="3" max="20" width="8.6640625" customWidth="1"/>
    <col min="21" max="21" width="12.6640625" customWidth="1"/>
  </cols>
  <sheetData>
    <row r="3" spans="2:21" x14ac:dyDescent="0.3">
      <c r="B3" s="22" t="s">
        <v>128</v>
      </c>
      <c r="C3" s="21"/>
      <c r="D3" s="21"/>
      <c r="E3" s="21"/>
      <c r="F3" s="21"/>
      <c r="G3" s="21"/>
      <c r="H3" s="21"/>
    </row>
    <row r="4" spans="2:21" ht="15" thickBot="1" x14ac:dyDescent="0.35">
      <c r="B4" s="1"/>
    </row>
    <row r="5" spans="2:21" ht="15" thickBot="1" x14ac:dyDescent="0.35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67</v>
      </c>
      <c r="T5" s="4" t="s">
        <v>97</v>
      </c>
      <c r="U5" s="5" t="s">
        <v>17</v>
      </c>
    </row>
    <row r="6" spans="2:21" ht="15" thickBot="1" x14ac:dyDescent="0.35">
      <c r="B6" s="6" t="s">
        <v>18</v>
      </c>
      <c r="C6" s="7">
        <f>SUM(C7,C13)</f>
        <v>1</v>
      </c>
      <c r="D6" s="7">
        <f t="shared" ref="D6:T6" si="0">SUM(D7,D13)</f>
        <v>3</v>
      </c>
      <c r="E6" s="7">
        <f t="shared" si="0"/>
        <v>11</v>
      </c>
      <c r="F6" s="7">
        <f t="shared" si="0"/>
        <v>5</v>
      </c>
      <c r="G6" s="7">
        <f t="shared" si="0"/>
        <v>9</v>
      </c>
      <c r="H6" s="7">
        <f t="shared" si="0"/>
        <v>21</v>
      </c>
      <c r="I6" s="7">
        <f t="shared" si="0"/>
        <v>7</v>
      </c>
      <c r="J6" s="7">
        <f t="shared" si="0"/>
        <v>15</v>
      </c>
      <c r="K6" s="7">
        <f t="shared" si="0"/>
        <v>35</v>
      </c>
      <c r="L6" s="7">
        <f t="shared" si="0"/>
        <v>83</v>
      </c>
      <c r="M6" s="7">
        <f t="shared" si="0"/>
        <v>184</v>
      </c>
      <c r="N6" s="7">
        <f t="shared" si="0"/>
        <v>244</v>
      </c>
      <c r="O6" s="7">
        <f t="shared" si="0"/>
        <v>158</v>
      </c>
      <c r="P6" s="7">
        <f t="shared" si="0"/>
        <v>36</v>
      </c>
      <c r="Q6" s="7">
        <f t="shared" si="0"/>
        <v>68</v>
      </c>
      <c r="R6" s="7">
        <f t="shared" si="0"/>
        <v>21</v>
      </c>
      <c r="S6" s="33">
        <f t="shared" si="0"/>
        <v>50</v>
      </c>
      <c r="T6" s="35">
        <f t="shared" si="0"/>
        <v>71</v>
      </c>
      <c r="U6" s="7">
        <f t="shared" ref="U6:U29" si="1">SUM(C6:T6)</f>
        <v>1022</v>
      </c>
    </row>
    <row r="7" spans="2:21" ht="15" thickBot="1" x14ac:dyDescent="0.35">
      <c r="B7" s="8" t="s">
        <v>19</v>
      </c>
      <c r="C7" s="9">
        <f>SUM(C8,C9,C10,C11,C12)</f>
        <v>0</v>
      </c>
      <c r="D7" s="9">
        <f t="shared" ref="D7:T7" si="2">SUM(D8,D9,D10,D11,D12)</f>
        <v>3</v>
      </c>
      <c r="E7" s="9">
        <f t="shared" si="2"/>
        <v>6</v>
      </c>
      <c r="F7" s="9">
        <f t="shared" si="2"/>
        <v>4</v>
      </c>
      <c r="G7" s="9">
        <f t="shared" si="2"/>
        <v>5</v>
      </c>
      <c r="H7" s="9">
        <f t="shared" si="2"/>
        <v>15</v>
      </c>
      <c r="I7" s="9">
        <f t="shared" si="2"/>
        <v>4</v>
      </c>
      <c r="J7" s="9">
        <f t="shared" si="2"/>
        <v>11</v>
      </c>
      <c r="K7" s="9">
        <f t="shared" si="2"/>
        <v>31</v>
      </c>
      <c r="L7" s="9">
        <f t="shared" si="2"/>
        <v>50</v>
      </c>
      <c r="M7" s="9">
        <f t="shared" si="2"/>
        <v>133</v>
      </c>
      <c r="N7" s="9">
        <f t="shared" si="2"/>
        <v>156</v>
      </c>
      <c r="O7" s="9">
        <f t="shared" si="2"/>
        <v>91</v>
      </c>
      <c r="P7" s="9">
        <f t="shared" si="2"/>
        <v>22</v>
      </c>
      <c r="Q7" s="9">
        <f t="shared" si="2"/>
        <v>39</v>
      </c>
      <c r="R7" s="9">
        <f t="shared" si="2"/>
        <v>11</v>
      </c>
      <c r="S7" s="34">
        <f t="shared" si="2"/>
        <v>27</v>
      </c>
      <c r="T7" s="36">
        <f t="shared" si="2"/>
        <v>39</v>
      </c>
      <c r="U7" s="9">
        <f t="shared" si="1"/>
        <v>647</v>
      </c>
    </row>
    <row r="8" spans="2:21" ht="15" thickBot="1" x14ac:dyDescent="0.35">
      <c r="B8" s="10" t="s">
        <v>20</v>
      </c>
      <c r="C8" s="11"/>
      <c r="D8" s="11"/>
      <c r="E8" s="11">
        <v>3</v>
      </c>
      <c r="F8" s="11"/>
      <c r="G8" s="11">
        <v>1</v>
      </c>
      <c r="H8" s="11">
        <v>3</v>
      </c>
      <c r="I8" s="11">
        <v>2</v>
      </c>
      <c r="J8" s="11"/>
      <c r="K8" s="11">
        <v>3</v>
      </c>
      <c r="L8" s="11">
        <v>7</v>
      </c>
      <c r="M8" s="11">
        <v>33</v>
      </c>
      <c r="N8" s="11">
        <v>43</v>
      </c>
      <c r="O8" s="11">
        <v>31</v>
      </c>
      <c r="P8" s="11">
        <v>8</v>
      </c>
      <c r="Q8" s="11">
        <v>15</v>
      </c>
      <c r="R8" s="11">
        <v>8</v>
      </c>
      <c r="S8" s="12">
        <v>9</v>
      </c>
      <c r="T8" s="13">
        <v>16</v>
      </c>
      <c r="U8" s="11">
        <f t="shared" si="1"/>
        <v>182</v>
      </c>
    </row>
    <row r="9" spans="2:21" ht="15" thickBot="1" x14ac:dyDescent="0.35">
      <c r="B9" s="14" t="s">
        <v>21</v>
      </c>
      <c r="C9" s="15"/>
      <c r="D9" s="15"/>
      <c r="E9" s="15">
        <v>1</v>
      </c>
      <c r="F9" s="15">
        <v>1</v>
      </c>
      <c r="G9" s="15">
        <v>1</v>
      </c>
      <c r="H9" s="15">
        <v>3</v>
      </c>
      <c r="I9" s="15"/>
      <c r="J9" s="15"/>
      <c r="K9" s="15"/>
      <c r="L9" s="15">
        <v>5</v>
      </c>
      <c r="M9" s="15">
        <v>4</v>
      </c>
      <c r="N9" s="15">
        <v>14</v>
      </c>
      <c r="O9" s="15">
        <v>8</v>
      </c>
      <c r="P9" s="15">
        <v>1</v>
      </c>
      <c r="Q9" s="15">
        <v>8</v>
      </c>
      <c r="R9" s="15"/>
      <c r="S9" s="16"/>
      <c r="T9" s="17">
        <v>4</v>
      </c>
      <c r="U9" s="15">
        <f t="shared" si="1"/>
        <v>50</v>
      </c>
    </row>
    <row r="10" spans="2:21" ht="15" thickBot="1" x14ac:dyDescent="0.35">
      <c r="B10" s="10" t="s">
        <v>22</v>
      </c>
      <c r="C10" s="11"/>
      <c r="D10" s="11">
        <v>3</v>
      </c>
      <c r="E10" s="11">
        <v>1</v>
      </c>
      <c r="F10" s="11">
        <v>3</v>
      </c>
      <c r="G10" s="11">
        <v>1</v>
      </c>
      <c r="H10" s="11">
        <v>4</v>
      </c>
      <c r="I10" s="11"/>
      <c r="J10" s="11">
        <v>8</v>
      </c>
      <c r="K10" s="11">
        <v>21</v>
      </c>
      <c r="L10" s="11">
        <v>29</v>
      </c>
      <c r="M10" s="11">
        <v>81</v>
      </c>
      <c r="N10" s="11">
        <v>67</v>
      </c>
      <c r="O10" s="11">
        <v>26</v>
      </c>
      <c r="P10" s="11">
        <v>10</v>
      </c>
      <c r="Q10" s="11">
        <v>8</v>
      </c>
      <c r="R10" s="11">
        <v>3</v>
      </c>
      <c r="S10" s="12">
        <v>8</v>
      </c>
      <c r="T10" s="13">
        <v>17</v>
      </c>
      <c r="U10" s="11">
        <f t="shared" si="1"/>
        <v>290</v>
      </c>
    </row>
    <row r="11" spans="2:21" ht="15" thickBot="1" x14ac:dyDescent="0.35">
      <c r="B11" s="14" t="s">
        <v>23</v>
      </c>
      <c r="C11" s="15"/>
      <c r="D11" s="15"/>
      <c r="E11" s="15">
        <v>1</v>
      </c>
      <c r="F11" s="15"/>
      <c r="G11" s="15">
        <v>2</v>
      </c>
      <c r="H11" s="15">
        <v>5</v>
      </c>
      <c r="I11" s="15">
        <v>2</v>
      </c>
      <c r="J11" s="15">
        <v>3</v>
      </c>
      <c r="K11" s="15">
        <v>7</v>
      </c>
      <c r="L11" s="15">
        <v>9</v>
      </c>
      <c r="M11" s="15">
        <v>15</v>
      </c>
      <c r="N11" s="15">
        <v>32</v>
      </c>
      <c r="O11" s="15">
        <v>26</v>
      </c>
      <c r="P11" s="15">
        <v>3</v>
      </c>
      <c r="Q11" s="15">
        <v>7</v>
      </c>
      <c r="R11" s="15"/>
      <c r="S11" s="16">
        <v>10</v>
      </c>
      <c r="T11" s="17">
        <v>2</v>
      </c>
      <c r="U11" s="15">
        <f t="shared" si="1"/>
        <v>124</v>
      </c>
    </row>
    <row r="12" spans="2:21" ht="15" thickBot="1" x14ac:dyDescent="0.35">
      <c r="B12" s="10" t="s">
        <v>24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1</v>
      </c>
      <c r="R12" s="11"/>
      <c r="S12" s="12"/>
      <c r="T12" s="13"/>
      <c r="U12" s="11">
        <f t="shared" si="1"/>
        <v>1</v>
      </c>
    </row>
    <row r="13" spans="2:21" ht="15" thickBot="1" x14ac:dyDescent="0.35">
      <c r="B13" s="8" t="s">
        <v>25</v>
      </c>
      <c r="C13" s="9">
        <f>SUM(C14,C15,C16,C17,C18)</f>
        <v>1</v>
      </c>
      <c r="D13" s="9">
        <f t="shared" ref="D13:T13" si="3">SUM(D14,D15,D16,D17,D18)</f>
        <v>0</v>
      </c>
      <c r="E13" s="9">
        <f t="shared" si="3"/>
        <v>5</v>
      </c>
      <c r="F13" s="9">
        <f t="shared" si="3"/>
        <v>1</v>
      </c>
      <c r="G13" s="9">
        <f t="shared" si="3"/>
        <v>4</v>
      </c>
      <c r="H13" s="9">
        <f t="shared" si="3"/>
        <v>6</v>
      </c>
      <c r="I13" s="9">
        <f t="shared" si="3"/>
        <v>3</v>
      </c>
      <c r="J13" s="9">
        <f t="shared" si="3"/>
        <v>4</v>
      </c>
      <c r="K13" s="9">
        <f t="shared" si="3"/>
        <v>4</v>
      </c>
      <c r="L13" s="9">
        <f t="shared" si="3"/>
        <v>33</v>
      </c>
      <c r="M13" s="9">
        <f t="shared" si="3"/>
        <v>51</v>
      </c>
      <c r="N13" s="9">
        <f t="shared" si="3"/>
        <v>88</v>
      </c>
      <c r="O13" s="9">
        <f t="shared" si="3"/>
        <v>67</v>
      </c>
      <c r="P13" s="9">
        <f t="shared" si="3"/>
        <v>14</v>
      </c>
      <c r="Q13" s="9">
        <f t="shared" si="3"/>
        <v>29</v>
      </c>
      <c r="R13" s="9">
        <f t="shared" si="3"/>
        <v>10</v>
      </c>
      <c r="S13" s="9">
        <f t="shared" si="3"/>
        <v>23</v>
      </c>
      <c r="T13" s="9">
        <f t="shared" si="3"/>
        <v>32</v>
      </c>
      <c r="U13" s="9">
        <f t="shared" si="1"/>
        <v>375</v>
      </c>
    </row>
    <row r="14" spans="2:21" ht="15" thickBot="1" x14ac:dyDescent="0.35">
      <c r="B14" s="10" t="s">
        <v>20</v>
      </c>
      <c r="C14" s="11"/>
      <c r="D14" s="11"/>
      <c r="E14" s="11">
        <v>3</v>
      </c>
      <c r="F14" s="11"/>
      <c r="G14" s="11">
        <v>3</v>
      </c>
      <c r="H14" s="11">
        <v>2</v>
      </c>
      <c r="I14" s="11">
        <v>2</v>
      </c>
      <c r="J14" s="11">
        <v>1</v>
      </c>
      <c r="K14" s="11">
        <v>1</v>
      </c>
      <c r="L14" s="11">
        <v>15</v>
      </c>
      <c r="M14" s="11">
        <v>22</v>
      </c>
      <c r="N14" s="11">
        <v>35</v>
      </c>
      <c r="O14" s="11">
        <v>25</v>
      </c>
      <c r="P14" s="11">
        <v>5</v>
      </c>
      <c r="Q14" s="11">
        <v>10</v>
      </c>
      <c r="R14" s="11">
        <v>8</v>
      </c>
      <c r="S14" s="12">
        <v>8</v>
      </c>
      <c r="T14" s="13">
        <v>17</v>
      </c>
      <c r="U14" s="11">
        <f t="shared" si="1"/>
        <v>157</v>
      </c>
    </row>
    <row r="15" spans="2:21" ht="15" thickBot="1" x14ac:dyDescent="0.35">
      <c r="B15" s="14" t="s">
        <v>21</v>
      </c>
      <c r="C15" s="15"/>
      <c r="D15" s="15"/>
      <c r="E15" s="15"/>
      <c r="F15" s="15"/>
      <c r="G15" s="15"/>
      <c r="H15" s="15">
        <v>1</v>
      </c>
      <c r="I15" s="15"/>
      <c r="J15" s="15"/>
      <c r="K15" s="15"/>
      <c r="L15" s="15">
        <v>1</v>
      </c>
      <c r="M15" s="15">
        <v>2</v>
      </c>
      <c r="N15" s="15">
        <v>14</v>
      </c>
      <c r="O15" s="15">
        <v>5</v>
      </c>
      <c r="P15" s="15"/>
      <c r="Q15" s="15">
        <v>4</v>
      </c>
      <c r="R15" s="15">
        <v>1</v>
      </c>
      <c r="S15" s="16"/>
      <c r="T15" s="17">
        <v>2</v>
      </c>
      <c r="U15" s="15">
        <f t="shared" si="1"/>
        <v>30</v>
      </c>
    </row>
    <row r="16" spans="2:21" ht="15" thickBot="1" x14ac:dyDescent="0.35">
      <c r="B16" s="10" t="s">
        <v>22</v>
      </c>
      <c r="C16" s="11">
        <v>1</v>
      </c>
      <c r="D16" s="11"/>
      <c r="E16" s="11"/>
      <c r="F16" s="11">
        <v>1</v>
      </c>
      <c r="G16" s="11">
        <v>1</v>
      </c>
      <c r="H16" s="11">
        <v>3</v>
      </c>
      <c r="I16" s="11"/>
      <c r="J16" s="11">
        <v>3</v>
      </c>
      <c r="K16" s="11">
        <v>2</v>
      </c>
      <c r="L16" s="11">
        <v>15</v>
      </c>
      <c r="M16" s="11">
        <v>17</v>
      </c>
      <c r="N16" s="11">
        <v>17</v>
      </c>
      <c r="O16" s="11">
        <v>17</v>
      </c>
      <c r="P16" s="11">
        <v>5</v>
      </c>
      <c r="Q16" s="11">
        <v>7</v>
      </c>
      <c r="R16" s="11">
        <v>1</v>
      </c>
      <c r="S16" s="12">
        <v>7</v>
      </c>
      <c r="T16" s="13">
        <v>9</v>
      </c>
      <c r="U16" s="11">
        <f t="shared" si="1"/>
        <v>106</v>
      </c>
    </row>
    <row r="17" spans="2:21" ht="15" thickBot="1" x14ac:dyDescent="0.35">
      <c r="B17" s="14" t="s">
        <v>23</v>
      </c>
      <c r="C17" s="15"/>
      <c r="D17" s="15"/>
      <c r="E17" s="15">
        <v>2</v>
      </c>
      <c r="F17" s="15"/>
      <c r="G17" s="15"/>
      <c r="H17" s="15"/>
      <c r="I17" s="15">
        <v>1</v>
      </c>
      <c r="J17" s="15"/>
      <c r="K17" s="15">
        <v>1</v>
      </c>
      <c r="L17" s="15">
        <v>2</v>
      </c>
      <c r="M17" s="15">
        <v>10</v>
      </c>
      <c r="N17" s="15">
        <v>21</v>
      </c>
      <c r="O17" s="15">
        <v>19</v>
      </c>
      <c r="P17" s="15">
        <v>4</v>
      </c>
      <c r="Q17" s="15">
        <v>8</v>
      </c>
      <c r="R17" s="15"/>
      <c r="S17" s="16">
        <v>8</v>
      </c>
      <c r="T17" s="17">
        <v>4</v>
      </c>
      <c r="U17" s="15">
        <f t="shared" si="1"/>
        <v>80</v>
      </c>
    </row>
    <row r="18" spans="2:21" ht="15" thickBot="1" x14ac:dyDescent="0.35">
      <c r="B18" s="10" t="s">
        <v>26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v>1</v>
      </c>
      <c r="O18" s="11">
        <v>1</v>
      </c>
      <c r="P18" s="11"/>
      <c r="Q18" s="11"/>
      <c r="R18" s="11"/>
      <c r="S18" s="12"/>
      <c r="T18" s="13"/>
      <c r="U18" s="11">
        <f t="shared" si="1"/>
        <v>2</v>
      </c>
    </row>
    <row r="19" spans="2:21" ht="15" thickBot="1" x14ac:dyDescent="0.35">
      <c r="B19" s="18" t="s">
        <v>27</v>
      </c>
      <c r="C19" s="9">
        <f>SUM(C20,C25)</f>
        <v>0</v>
      </c>
      <c r="D19" s="9">
        <f t="shared" ref="D19:T19" si="4">SUM(D20,D25)</f>
        <v>3</v>
      </c>
      <c r="E19" s="9">
        <f t="shared" si="4"/>
        <v>2</v>
      </c>
      <c r="F19" s="9">
        <f t="shared" si="4"/>
        <v>9</v>
      </c>
      <c r="G19" s="9">
        <f t="shared" si="4"/>
        <v>4</v>
      </c>
      <c r="H19" s="9">
        <f t="shared" si="4"/>
        <v>14</v>
      </c>
      <c r="I19" s="9">
        <f t="shared" si="4"/>
        <v>18</v>
      </c>
      <c r="J19" s="9">
        <f t="shared" si="4"/>
        <v>9</v>
      </c>
      <c r="K19" s="9">
        <f t="shared" si="4"/>
        <v>7</v>
      </c>
      <c r="L19" s="9">
        <f t="shared" si="4"/>
        <v>17</v>
      </c>
      <c r="M19" s="9">
        <f t="shared" si="4"/>
        <v>27</v>
      </c>
      <c r="N19" s="9">
        <f t="shared" si="4"/>
        <v>21</v>
      </c>
      <c r="O19" s="9">
        <f t="shared" si="4"/>
        <v>1</v>
      </c>
      <c r="P19" s="9">
        <f t="shared" si="4"/>
        <v>6</v>
      </c>
      <c r="Q19" s="9">
        <f t="shared" si="4"/>
        <v>0</v>
      </c>
      <c r="R19" s="9">
        <f t="shared" si="4"/>
        <v>0</v>
      </c>
      <c r="S19" s="34">
        <f t="shared" si="4"/>
        <v>2</v>
      </c>
      <c r="T19" s="36">
        <f t="shared" si="4"/>
        <v>9</v>
      </c>
      <c r="U19" s="9">
        <f t="shared" si="1"/>
        <v>149</v>
      </c>
    </row>
    <row r="20" spans="2:21" ht="15" thickBot="1" x14ac:dyDescent="0.35">
      <c r="B20" s="19" t="s">
        <v>19</v>
      </c>
      <c r="C20" s="7">
        <f>SUM(C21,C22,C23,C24)</f>
        <v>0</v>
      </c>
      <c r="D20" s="7">
        <f t="shared" ref="D20:T20" si="5">SUM(D21,D22,D23,D24)</f>
        <v>3</v>
      </c>
      <c r="E20" s="7">
        <f t="shared" si="5"/>
        <v>2</v>
      </c>
      <c r="F20" s="7">
        <f t="shared" si="5"/>
        <v>6</v>
      </c>
      <c r="G20" s="7">
        <f t="shared" si="5"/>
        <v>3</v>
      </c>
      <c r="H20" s="7">
        <f t="shared" si="5"/>
        <v>8</v>
      </c>
      <c r="I20" s="7">
        <f t="shared" si="5"/>
        <v>10</v>
      </c>
      <c r="J20" s="7">
        <f t="shared" si="5"/>
        <v>9</v>
      </c>
      <c r="K20" s="7">
        <f t="shared" si="5"/>
        <v>5</v>
      </c>
      <c r="L20" s="7">
        <f t="shared" si="5"/>
        <v>11</v>
      </c>
      <c r="M20" s="7">
        <f t="shared" si="5"/>
        <v>17</v>
      </c>
      <c r="N20" s="7">
        <f t="shared" si="5"/>
        <v>10</v>
      </c>
      <c r="O20" s="7">
        <f t="shared" si="5"/>
        <v>1</v>
      </c>
      <c r="P20" s="7">
        <f t="shared" si="5"/>
        <v>4</v>
      </c>
      <c r="Q20" s="7">
        <f t="shared" si="5"/>
        <v>0</v>
      </c>
      <c r="R20" s="7">
        <f t="shared" si="5"/>
        <v>0</v>
      </c>
      <c r="S20" s="33">
        <f t="shared" si="5"/>
        <v>2</v>
      </c>
      <c r="T20" s="37">
        <f t="shared" si="5"/>
        <v>6</v>
      </c>
      <c r="U20" s="7">
        <f t="shared" si="1"/>
        <v>97</v>
      </c>
    </row>
    <row r="21" spans="2:21" ht="15" thickBot="1" x14ac:dyDescent="0.35">
      <c r="B21" s="14" t="s">
        <v>20</v>
      </c>
      <c r="C21" s="15"/>
      <c r="D21" s="15"/>
      <c r="E21" s="15"/>
      <c r="F21" s="15">
        <v>1</v>
      </c>
      <c r="G21" s="15"/>
      <c r="H21" s="15">
        <v>2</v>
      </c>
      <c r="I21" s="15">
        <v>3</v>
      </c>
      <c r="J21" s="15"/>
      <c r="K21" s="15"/>
      <c r="L21" s="15">
        <v>3</v>
      </c>
      <c r="M21" s="15">
        <v>5</v>
      </c>
      <c r="N21" s="15">
        <v>4</v>
      </c>
      <c r="O21" s="15"/>
      <c r="P21" s="15">
        <v>1</v>
      </c>
      <c r="Q21" s="15"/>
      <c r="R21" s="15"/>
      <c r="S21" s="16"/>
      <c r="T21" s="17">
        <v>2</v>
      </c>
      <c r="U21" s="15">
        <f t="shared" si="1"/>
        <v>21</v>
      </c>
    </row>
    <row r="22" spans="2:21" ht="15" thickBot="1" x14ac:dyDescent="0.35">
      <c r="B22" s="10" t="s">
        <v>21</v>
      </c>
      <c r="C22" s="11"/>
      <c r="D22" s="11"/>
      <c r="E22" s="11"/>
      <c r="F22" s="11">
        <v>2</v>
      </c>
      <c r="G22" s="11">
        <v>1</v>
      </c>
      <c r="H22" s="11">
        <v>1</v>
      </c>
      <c r="I22" s="11">
        <v>1</v>
      </c>
      <c r="J22" s="11">
        <v>1</v>
      </c>
      <c r="K22" s="11"/>
      <c r="L22" s="11">
        <v>2</v>
      </c>
      <c r="M22" s="11">
        <v>3</v>
      </c>
      <c r="N22" s="11">
        <v>2</v>
      </c>
      <c r="O22" s="11">
        <v>1</v>
      </c>
      <c r="P22" s="11"/>
      <c r="Q22" s="11"/>
      <c r="R22" s="11"/>
      <c r="S22" s="12"/>
      <c r="T22" s="13">
        <v>1</v>
      </c>
      <c r="U22" s="11">
        <f t="shared" si="1"/>
        <v>15</v>
      </c>
    </row>
    <row r="23" spans="2:21" ht="15" thickBot="1" x14ac:dyDescent="0.35">
      <c r="B23" s="14" t="s">
        <v>22</v>
      </c>
      <c r="C23" s="15"/>
      <c r="D23" s="15">
        <v>3</v>
      </c>
      <c r="E23" s="15">
        <v>2</v>
      </c>
      <c r="F23" s="15">
        <v>1</v>
      </c>
      <c r="G23" s="15">
        <v>2</v>
      </c>
      <c r="H23" s="15">
        <v>2</v>
      </c>
      <c r="I23" s="15">
        <v>6</v>
      </c>
      <c r="J23" s="15">
        <v>7</v>
      </c>
      <c r="K23" s="15">
        <v>3</v>
      </c>
      <c r="L23" s="15">
        <v>6</v>
      </c>
      <c r="M23" s="15">
        <v>5</v>
      </c>
      <c r="N23" s="15"/>
      <c r="O23" s="15"/>
      <c r="P23" s="15">
        <v>2</v>
      </c>
      <c r="Q23" s="15"/>
      <c r="R23" s="15"/>
      <c r="S23" s="16"/>
      <c r="T23" s="17"/>
      <c r="U23" s="15">
        <f t="shared" si="1"/>
        <v>39</v>
      </c>
    </row>
    <row r="24" spans="2:21" ht="15" thickBot="1" x14ac:dyDescent="0.35">
      <c r="B24" s="10" t="s">
        <v>23</v>
      </c>
      <c r="C24" s="11"/>
      <c r="D24" s="11"/>
      <c r="E24" s="11"/>
      <c r="F24" s="11">
        <v>2</v>
      </c>
      <c r="G24" s="11"/>
      <c r="H24" s="11">
        <v>3</v>
      </c>
      <c r="I24" s="11"/>
      <c r="J24" s="11">
        <v>1</v>
      </c>
      <c r="K24" s="11">
        <v>2</v>
      </c>
      <c r="L24" s="11"/>
      <c r="M24" s="11">
        <v>4</v>
      </c>
      <c r="N24" s="11">
        <v>4</v>
      </c>
      <c r="O24" s="11"/>
      <c r="P24" s="11">
        <v>1</v>
      </c>
      <c r="Q24" s="11"/>
      <c r="R24" s="11"/>
      <c r="S24" s="12">
        <v>2</v>
      </c>
      <c r="T24" s="13">
        <v>3</v>
      </c>
      <c r="U24" s="11">
        <f t="shared" si="1"/>
        <v>22</v>
      </c>
    </row>
    <row r="25" spans="2:21" ht="15" thickBot="1" x14ac:dyDescent="0.35">
      <c r="B25" s="8" t="s">
        <v>25</v>
      </c>
      <c r="C25" s="9">
        <f>SUM(C26,C27,C28,C29)</f>
        <v>0</v>
      </c>
      <c r="D25" s="9">
        <f t="shared" ref="D25:T25" si="6">SUM(D26,D27,D28,D29)</f>
        <v>0</v>
      </c>
      <c r="E25" s="9">
        <f t="shared" si="6"/>
        <v>0</v>
      </c>
      <c r="F25" s="9">
        <f t="shared" si="6"/>
        <v>3</v>
      </c>
      <c r="G25" s="9">
        <f t="shared" si="6"/>
        <v>1</v>
      </c>
      <c r="H25" s="9">
        <f t="shared" si="6"/>
        <v>6</v>
      </c>
      <c r="I25" s="9">
        <f t="shared" si="6"/>
        <v>8</v>
      </c>
      <c r="J25" s="9">
        <f t="shared" si="6"/>
        <v>0</v>
      </c>
      <c r="K25" s="9">
        <f t="shared" si="6"/>
        <v>2</v>
      </c>
      <c r="L25" s="9">
        <f t="shared" si="6"/>
        <v>6</v>
      </c>
      <c r="M25" s="9">
        <f t="shared" si="6"/>
        <v>10</v>
      </c>
      <c r="N25" s="9">
        <f t="shared" si="6"/>
        <v>11</v>
      </c>
      <c r="O25" s="9">
        <f t="shared" si="6"/>
        <v>0</v>
      </c>
      <c r="P25" s="9">
        <f t="shared" si="6"/>
        <v>2</v>
      </c>
      <c r="Q25" s="9">
        <f t="shared" si="6"/>
        <v>0</v>
      </c>
      <c r="R25" s="9">
        <f t="shared" si="6"/>
        <v>0</v>
      </c>
      <c r="S25" s="34">
        <f t="shared" si="6"/>
        <v>0</v>
      </c>
      <c r="T25" s="36">
        <f t="shared" si="6"/>
        <v>3</v>
      </c>
      <c r="U25" s="9">
        <f t="shared" si="1"/>
        <v>52</v>
      </c>
    </row>
    <row r="26" spans="2:21" ht="15" thickBot="1" x14ac:dyDescent="0.35">
      <c r="B26" s="10" t="s">
        <v>20</v>
      </c>
      <c r="C26" s="11"/>
      <c r="D26" s="11"/>
      <c r="E26" s="11"/>
      <c r="F26" s="11">
        <v>1</v>
      </c>
      <c r="G26" s="11"/>
      <c r="H26" s="11">
        <v>2</v>
      </c>
      <c r="I26" s="11">
        <v>3</v>
      </c>
      <c r="J26" s="11"/>
      <c r="K26" s="11">
        <v>1</v>
      </c>
      <c r="L26" s="11">
        <v>1</v>
      </c>
      <c r="M26" s="11">
        <v>2</v>
      </c>
      <c r="N26" s="11">
        <v>7</v>
      </c>
      <c r="O26" s="11"/>
      <c r="P26" s="11">
        <v>2</v>
      </c>
      <c r="Q26" s="11"/>
      <c r="R26" s="11"/>
      <c r="S26" s="12"/>
      <c r="T26" s="13">
        <v>1</v>
      </c>
      <c r="U26" s="11">
        <f t="shared" si="1"/>
        <v>20</v>
      </c>
    </row>
    <row r="27" spans="2:21" ht="15" thickBot="1" x14ac:dyDescent="0.35">
      <c r="B27" s="14" t="s">
        <v>21</v>
      </c>
      <c r="C27" s="15"/>
      <c r="D27" s="15"/>
      <c r="E27" s="15"/>
      <c r="F27" s="15"/>
      <c r="G27" s="15"/>
      <c r="H27" s="15"/>
      <c r="I27" s="15">
        <v>2</v>
      </c>
      <c r="J27" s="15"/>
      <c r="K27" s="15"/>
      <c r="L27" s="15"/>
      <c r="M27" s="15">
        <v>4</v>
      </c>
      <c r="N27" s="15"/>
      <c r="O27" s="15"/>
      <c r="P27" s="15"/>
      <c r="Q27" s="15"/>
      <c r="R27" s="15"/>
      <c r="S27" s="16"/>
      <c r="T27" s="17"/>
      <c r="U27" s="15">
        <f t="shared" si="1"/>
        <v>6</v>
      </c>
    </row>
    <row r="28" spans="2:21" ht="15" thickBot="1" x14ac:dyDescent="0.35">
      <c r="B28" s="10" t="s">
        <v>22</v>
      </c>
      <c r="C28" s="11"/>
      <c r="D28" s="11"/>
      <c r="E28" s="11"/>
      <c r="F28" s="11">
        <v>2</v>
      </c>
      <c r="G28" s="11">
        <v>1</v>
      </c>
      <c r="H28" s="11">
        <v>2</v>
      </c>
      <c r="I28" s="11">
        <v>2</v>
      </c>
      <c r="J28" s="11"/>
      <c r="K28" s="11"/>
      <c r="L28" s="11">
        <v>2</v>
      </c>
      <c r="M28" s="11">
        <v>3</v>
      </c>
      <c r="N28" s="11">
        <v>2</v>
      </c>
      <c r="O28" s="11"/>
      <c r="P28" s="11"/>
      <c r="Q28" s="11"/>
      <c r="R28" s="11"/>
      <c r="S28" s="12"/>
      <c r="T28" s="13">
        <v>1</v>
      </c>
      <c r="U28" s="11">
        <f t="shared" si="1"/>
        <v>15</v>
      </c>
    </row>
    <row r="29" spans="2:21" ht="15" thickBot="1" x14ac:dyDescent="0.35">
      <c r="B29" s="14" t="s">
        <v>23</v>
      </c>
      <c r="C29" s="15"/>
      <c r="D29" s="15"/>
      <c r="E29" s="15"/>
      <c r="F29" s="15"/>
      <c r="G29" s="15"/>
      <c r="H29" s="15">
        <v>2</v>
      </c>
      <c r="I29" s="15">
        <v>1</v>
      </c>
      <c r="J29" s="15"/>
      <c r="K29" s="15">
        <v>1</v>
      </c>
      <c r="L29" s="15">
        <v>3</v>
      </c>
      <c r="M29" s="15">
        <v>1</v>
      </c>
      <c r="N29" s="15">
        <v>2</v>
      </c>
      <c r="O29" s="15"/>
      <c r="P29" s="15"/>
      <c r="Q29" s="15"/>
      <c r="R29" s="15"/>
      <c r="S29" s="16"/>
      <c r="T29" s="17">
        <v>1</v>
      </c>
      <c r="U29" s="15">
        <f t="shared" si="1"/>
        <v>11</v>
      </c>
    </row>
    <row r="30" spans="2:21" x14ac:dyDescent="0.3">
      <c r="B30" s="20"/>
    </row>
    <row r="31" spans="2:21" ht="15" thickBot="1" x14ac:dyDescent="0.35">
      <c r="B31" s="20"/>
    </row>
    <row r="32" spans="2:21" ht="25.5" customHeight="1" thickBot="1" x14ac:dyDescent="0.35">
      <c r="B32" s="72" t="s">
        <v>129</v>
      </c>
      <c r="C32" s="73"/>
      <c r="D32" s="73"/>
      <c r="E32" s="74"/>
    </row>
    <row r="33" spans="2:5" ht="15" thickBot="1" x14ac:dyDescent="0.35">
      <c r="B33" s="38" t="s">
        <v>28</v>
      </c>
      <c r="C33" s="39" t="s">
        <v>19</v>
      </c>
      <c r="D33" s="39" t="s">
        <v>25</v>
      </c>
      <c r="E33" s="39" t="s">
        <v>29</v>
      </c>
    </row>
    <row r="34" spans="2:5" ht="15" thickBot="1" x14ac:dyDescent="0.35">
      <c r="B34" s="40" t="s">
        <v>35</v>
      </c>
      <c r="C34" s="41">
        <v>6030</v>
      </c>
      <c r="D34" s="41">
        <v>1530</v>
      </c>
      <c r="E34" s="41">
        <v>7560</v>
      </c>
    </row>
    <row r="35" spans="2:5" ht="15" thickBot="1" x14ac:dyDescent="0.35">
      <c r="B35" s="40" t="s">
        <v>33</v>
      </c>
      <c r="C35" s="41">
        <v>3825</v>
      </c>
      <c r="D35" s="41">
        <v>1934</v>
      </c>
      <c r="E35" s="41">
        <v>5759</v>
      </c>
    </row>
    <row r="36" spans="2:5" ht="15.75" customHeight="1" thickBot="1" x14ac:dyDescent="0.35">
      <c r="B36" s="40" t="s">
        <v>31</v>
      </c>
      <c r="C36" s="41">
        <v>2263</v>
      </c>
      <c r="D36" s="41">
        <v>1794</v>
      </c>
      <c r="E36" s="41">
        <v>4057</v>
      </c>
    </row>
    <row r="37" spans="2:5" ht="15" thickBot="1" x14ac:dyDescent="0.35">
      <c r="B37" s="40" t="s">
        <v>34</v>
      </c>
      <c r="C37" s="41">
        <v>2103</v>
      </c>
      <c r="D37" s="42">
        <v>190</v>
      </c>
      <c r="E37" s="41">
        <v>2293</v>
      </c>
    </row>
    <row r="38" spans="2:5" ht="15" thickBot="1" x14ac:dyDescent="0.35">
      <c r="B38" s="40" t="s">
        <v>51</v>
      </c>
      <c r="C38" s="42">
        <v>829</v>
      </c>
      <c r="D38" s="42">
        <v>3</v>
      </c>
      <c r="E38" s="42">
        <v>832</v>
      </c>
    </row>
    <row r="39" spans="2:5" ht="15" thickBot="1" x14ac:dyDescent="0.35">
      <c r="B39" s="40" t="s">
        <v>37</v>
      </c>
      <c r="C39" s="42">
        <v>740</v>
      </c>
      <c r="D39" s="42">
        <v>21</v>
      </c>
      <c r="E39" s="42">
        <v>761</v>
      </c>
    </row>
    <row r="40" spans="2:5" ht="15" thickBot="1" x14ac:dyDescent="0.35">
      <c r="B40" s="40" t="s">
        <v>43</v>
      </c>
      <c r="C40" s="42">
        <v>706</v>
      </c>
      <c r="D40" s="42">
        <v>27</v>
      </c>
      <c r="E40" s="42">
        <v>733</v>
      </c>
    </row>
    <row r="41" spans="2:5" ht="15" thickBot="1" x14ac:dyDescent="0.35">
      <c r="B41" s="40" t="s">
        <v>30</v>
      </c>
      <c r="C41" s="42">
        <v>531</v>
      </c>
      <c r="D41" s="42">
        <v>181</v>
      </c>
      <c r="E41" s="42">
        <v>712</v>
      </c>
    </row>
    <row r="42" spans="2:5" ht="15" thickBot="1" x14ac:dyDescent="0.35">
      <c r="B42" s="40" t="s">
        <v>44</v>
      </c>
      <c r="C42" s="42">
        <v>656</v>
      </c>
      <c r="D42" s="42">
        <v>3</v>
      </c>
      <c r="E42" s="42">
        <v>659</v>
      </c>
    </row>
    <row r="43" spans="2:5" ht="15" thickBot="1" x14ac:dyDescent="0.35">
      <c r="B43" s="40" t="s">
        <v>39</v>
      </c>
      <c r="C43" s="42">
        <v>450</v>
      </c>
      <c r="D43" s="42">
        <v>89</v>
      </c>
      <c r="E43" s="42">
        <v>539</v>
      </c>
    </row>
    <row r="44" spans="2:5" ht="15" thickBot="1" x14ac:dyDescent="0.35">
      <c r="B44" s="40" t="s">
        <v>46</v>
      </c>
      <c r="C44" s="42">
        <v>257</v>
      </c>
      <c r="D44" s="42">
        <v>197</v>
      </c>
      <c r="E44" s="42">
        <v>454</v>
      </c>
    </row>
    <row r="45" spans="2:5" ht="15" thickBot="1" x14ac:dyDescent="0.35">
      <c r="B45" s="40" t="s">
        <v>38</v>
      </c>
      <c r="C45" s="42">
        <v>156</v>
      </c>
      <c r="D45" s="42">
        <v>211</v>
      </c>
      <c r="E45" s="42">
        <v>367</v>
      </c>
    </row>
    <row r="46" spans="2:5" ht="15" thickBot="1" x14ac:dyDescent="0.35">
      <c r="B46" s="40" t="s">
        <v>48</v>
      </c>
      <c r="C46" s="42">
        <v>175</v>
      </c>
      <c r="D46" s="42">
        <v>90</v>
      </c>
      <c r="E46" s="42">
        <v>265</v>
      </c>
    </row>
    <row r="47" spans="2:5" ht="15" thickBot="1" x14ac:dyDescent="0.35">
      <c r="B47" s="40" t="s">
        <v>36</v>
      </c>
      <c r="C47" s="42">
        <v>221</v>
      </c>
      <c r="D47" s="42">
        <v>41</v>
      </c>
      <c r="E47" s="42">
        <v>262</v>
      </c>
    </row>
    <row r="48" spans="2:5" ht="15" thickBot="1" x14ac:dyDescent="0.35">
      <c r="B48" s="40" t="s">
        <v>49</v>
      </c>
      <c r="C48" s="42">
        <v>117</v>
      </c>
      <c r="D48" s="42">
        <v>93</v>
      </c>
      <c r="E48" s="42">
        <v>210</v>
      </c>
    </row>
    <row r="49" spans="2:5" ht="15" thickBot="1" x14ac:dyDescent="0.35">
      <c r="B49" s="40" t="s">
        <v>137</v>
      </c>
      <c r="C49" s="42">
        <v>151</v>
      </c>
      <c r="D49" s="42">
        <v>39</v>
      </c>
      <c r="E49" s="42">
        <v>190</v>
      </c>
    </row>
    <row r="50" spans="2:5" ht="15" thickBot="1" x14ac:dyDescent="0.35">
      <c r="B50" s="40" t="s">
        <v>42</v>
      </c>
      <c r="C50" s="42">
        <v>84</v>
      </c>
      <c r="D50" s="42">
        <v>72</v>
      </c>
      <c r="E50" s="42">
        <v>156</v>
      </c>
    </row>
    <row r="51" spans="2:5" ht="15" thickBot="1" x14ac:dyDescent="0.35">
      <c r="B51" s="40" t="s">
        <v>62</v>
      </c>
      <c r="C51" s="42">
        <v>71</v>
      </c>
      <c r="D51" s="42">
        <v>69</v>
      </c>
      <c r="E51" s="42">
        <v>140</v>
      </c>
    </row>
    <row r="52" spans="2:5" ht="15" thickBot="1" x14ac:dyDescent="0.35">
      <c r="B52" s="40" t="s">
        <v>40</v>
      </c>
      <c r="C52" s="42">
        <v>33</v>
      </c>
      <c r="D52" s="42">
        <v>41</v>
      </c>
      <c r="E52" s="42">
        <v>74</v>
      </c>
    </row>
    <row r="53" spans="2:5" ht="15" thickBot="1" x14ac:dyDescent="0.35">
      <c r="B53" s="40" t="s">
        <v>50</v>
      </c>
      <c r="C53" s="42">
        <v>67</v>
      </c>
      <c r="D53" s="42">
        <v>2</v>
      </c>
      <c r="E53" s="42">
        <v>69</v>
      </c>
    </row>
    <row r="54" spans="2:5" ht="15" thickBot="1" x14ac:dyDescent="0.35">
      <c r="B54" s="40" t="s">
        <v>98</v>
      </c>
      <c r="C54" s="42">
        <v>34</v>
      </c>
      <c r="D54" s="42">
        <v>35</v>
      </c>
      <c r="E54" s="42">
        <v>69</v>
      </c>
    </row>
    <row r="55" spans="2:5" ht="15" thickBot="1" x14ac:dyDescent="0.35">
      <c r="B55" s="40" t="s">
        <v>68</v>
      </c>
      <c r="C55" s="42">
        <v>43</v>
      </c>
      <c r="D55" s="42">
        <v>20</v>
      </c>
      <c r="E55" s="42">
        <v>63</v>
      </c>
    </row>
    <row r="56" spans="2:5" ht="15" thickBot="1" x14ac:dyDescent="0.35">
      <c r="B56" s="40" t="s">
        <v>89</v>
      </c>
      <c r="C56" s="42">
        <v>41</v>
      </c>
      <c r="D56" s="42">
        <v>22</v>
      </c>
      <c r="E56" s="42">
        <v>63</v>
      </c>
    </row>
    <row r="57" spans="2:5" ht="15" thickBot="1" x14ac:dyDescent="0.35">
      <c r="B57" s="40" t="s">
        <v>32</v>
      </c>
      <c r="C57" s="42">
        <v>41</v>
      </c>
      <c r="D57" s="42">
        <v>20</v>
      </c>
      <c r="E57" s="42">
        <v>61</v>
      </c>
    </row>
    <row r="58" spans="2:5" ht="15" thickBot="1" x14ac:dyDescent="0.35">
      <c r="B58" s="40" t="s">
        <v>71</v>
      </c>
      <c r="C58" s="42">
        <v>24</v>
      </c>
      <c r="D58" s="42">
        <v>16</v>
      </c>
      <c r="E58" s="42">
        <v>40</v>
      </c>
    </row>
    <row r="59" spans="2:5" ht="15" thickBot="1" x14ac:dyDescent="0.35">
      <c r="B59" s="40" t="s">
        <v>102</v>
      </c>
      <c r="C59" s="42">
        <v>19</v>
      </c>
      <c r="D59" s="42">
        <v>13</v>
      </c>
      <c r="E59" s="42">
        <v>32</v>
      </c>
    </row>
    <row r="60" spans="2:5" ht="15" thickBot="1" x14ac:dyDescent="0.35">
      <c r="B60" s="40" t="s">
        <v>59</v>
      </c>
      <c r="C60" s="42">
        <v>16</v>
      </c>
      <c r="D60" s="42">
        <v>14</v>
      </c>
      <c r="E60" s="42">
        <v>30</v>
      </c>
    </row>
    <row r="61" spans="2:5" ht="15" thickBot="1" x14ac:dyDescent="0.35">
      <c r="B61" s="40" t="s">
        <v>70</v>
      </c>
      <c r="C61" s="42">
        <v>17</v>
      </c>
      <c r="D61" s="42">
        <v>11</v>
      </c>
      <c r="E61" s="42">
        <v>28</v>
      </c>
    </row>
    <row r="62" spans="2:5" ht="15" thickBot="1" x14ac:dyDescent="0.35">
      <c r="B62" s="40" t="s">
        <v>57</v>
      </c>
      <c r="C62" s="42">
        <v>22</v>
      </c>
      <c r="D62" s="42">
        <v>6</v>
      </c>
      <c r="E62" s="42">
        <v>28</v>
      </c>
    </row>
    <row r="63" spans="2:5" ht="15" thickBot="1" x14ac:dyDescent="0.35">
      <c r="B63" s="40" t="s">
        <v>47</v>
      </c>
      <c r="C63" s="42">
        <v>22</v>
      </c>
      <c r="D63" s="42">
        <v>3</v>
      </c>
      <c r="E63" s="42">
        <v>25</v>
      </c>
    </row>
    <row r="64" spans="2:5" ht="15" thickBot="1" x14ac:dyDescent="0.35">
      <c r="B64" s="40" t="s">
        <v>60</v>
      </c>
      <c r="C64" s="42">
        <v>17</v>
      </c>
      <c r="D64" s="42">
        <v>7</v>
      </c>
      <c r="E64" s="42">
        <v>24</v>
      </c>
    </row>
    <row r="65" spans="2:5" ht="15" thickBot="1" x14ac:dyDescent="0.35">
      <c r="B65" s="40" t="s">
        <v>69</v>
      </c>
      <c r="C65" s="42">
        <v>11</v>
      </c>
      <c r="D65" s="42">
        <v>8</v>
      </c>
      <c r="E65" s="42">
        <v>19</v>
      </c>
    </row>
    <row r="66" spans="2:5" ht="15" thickBot="1" x14ac:dyDescent="0.35">
      <c r="B66" s="40" t="s">
        <v>90</v>
      </c>
      <c r="C66" s="42">
        <v>10</v>
      </c>
      <c r="D66" s="42">
        <v>8</v>
      </c>
      <c r="E66" s="42">
        <v>18</v>
      </c>
    </row>
    <row r="67" spans="2:5" ht="15" thickBot="1" x14ac:dyDescent="0.35">
      <c r="B67" s="40" t="s">
        <v>54</v>
      </c>
      <c r="C67" s="42">
        <v>9</v>
      </c>
      <c r="D67" s="42">
        <v>7</v>
      </c>
      <c r="E67" s="42">
        <v>16</v>
      </c>
    </row>
    <row r="68" spans="2:5" ht="15" thickBot="1" x14ac:dyDescent="0.35">
      <c r="B68" s="40" t="s">
        <v>41</v>
      </c>
      <c r="C68" s="42">
        <v>11</v>
      </c>
      <c r="D68" s="42">
        <v>3</v>
      </c>
      <c r="E68" s="42">
        <v>14</v>
      </c>
    </row>
    <row r="69" spans="2:5" ht="15" thickBot="1" x14ac:dyDescent="0.35">
      <c r="B69" s="40" t="s">
        <v>138</v>
      </c>
      <c r="C69" s="42">
        <v>10</v>
      </c>
      <c r="D69" s="42">
        <v>3</v>
      </c>
      <c r="E69" s="42">
        <v>13</v>
      </c>
    </row>
    <row r="70" spans="2:5" ht="15" thickBot="1" x14ac:dyDescent="0.35">
      <c r="B70" s="40" t="s">
        <v>119</v>
      </c>
      <c r="C70" s="42">
        <v>3</v>
      </c>
      <c r="D70" s="42">
        <v>6</v>
      </c>
      <c r="E70" s="42">
        <v>9</v>
      </c>
    </row>
    <row r="71" spans="2:5" ht="15" thickBot="1" x14ac:dyDescent="0.35">
      <c r="B71" s="40" t="s">
        <v>130</v>
      </c>
      <c r="C71" s="42">
        <v>2</v>
      </c>
      <c r="D71" s="42">
        <v>6</v>
      </c>
      <c r="E71" s="42">
        <v>8</v>
      </c>
    </row>
    <row r="72" spans="2:5" ht="15" thickBot="1" x14ac:dyDescent="0.35">
      <c r="B72" s="40" t="s">
        <v>99</v>
      </c>
      <c r="C72" s="42">
        <v>3</v>
      </c>
      <c r="D72" s="42">
        <v>5</v>
      </c>
      <c r="E72" s="42">
        <v>8</v>
      </c>
    </row>
    <row r="73" spans="2:5" ht="15" thickBot="1" x14ac:dyDescent="0.35">
      <c r="B73" s="40" t="s">
        <v>105</v>
      </c>
      <c r="C73" s="42">
        <v>3</v>
      </c>
      <c r="D73" s="42">
        <v>4</v>
      </c>
      <c r="E73" s="42">
        <v>7</v>
      </c>
    </row>
    <row r="74" spans="2:5" ht="15" thickBot="1" x14ac:dyDescent="0.35">
      <c r="B74" s="40" t="s">
        <v>45</v>
      </c>
      <c r="C74" s="42">
        <v>7</v>
      </c>
      <c r="D74" s="42"/>
      <c r="E74" s="42">
        <v>7</v>
      </c>
    </row>
    <row r="75" spans="2:5" ht="15" thickBot="1" x14ac:dyDescent="0.35">
      <c r="B75" s="40" t="s">
        <v>95</v>
      </c>
      <c r="C75" s="42">
        <v>4</v>
      </c>
      <c r="D75" s="42">
        <v>2</v>
      </c>
      <c r="E75" s="42">
        <v>6</v>
      </c>
    </row>
    <row r="76" spans="2:5" ht="15" thickBot="1" x14ac:dyDescent="0.35">
      <c r="B76" s="40" t="s">
        <v>111</v>
      </c>
      <c r="C76" s="42">
        <v>4</v>
      </c>
      <c r="D76" s="42">
        <v>2</v>
      </c>
      <c r="E76" s="42">
        <v>6</v>
      </c>
    </row>
    <row r="77" spans="2:5" ht="15" thickBot="1" x14ac:dyDescent="0.35">
      <c r="B77" s="40" t="s">
        <v>73</v>
      </c>
      <c r="C77" s="42">
        <v>6</v>
      </c>
      <c r="D77" s="42"/>
      <c r="E77" s="42">
        <v>6</v>
      </c>
    </row>
    <row r="78" spans="2:5" ht="15" thickBot="1" x14ac:dyDescent="0.35">
      <c r="B78" s="40" t="s">
        <v>103</v>
      </c>
      <c r="C78" s="42">
        <v>3</v>
      </c>
      <c r="D78" s="42">
        <v>3</v>
      </c>
      <c r="E78" s="42">
        <v>6</v>
      </c>
    </row>
    <row r="79" spans="2:5" ht="15" thickBot="1" x14ac:dyDescent="0.35">
      <c r="B79" s="40" t="s">
        <v>52</v>
      </c>
      <c r="C79" s="42">
        <v>5</v>
      </c>
      <c r="D79" s="42"/>
      <c r="E79" s="42">
        <v>5</v>
      </c>
    </row>
    <row r="80" spans="2:5" ht="15" thickBot="1" x14ac:dyDescent="0.35">
      <c r="B80" s="40" t="s">
        <v>100</v>
      </c>
      <c r="C80" s="42">
        <v>5</v>
      </c>
      <c r="D80" s="42"/>
      <c r="E80" s="42">
        <v>5</v>
      </c>
    </row>
    <row r="81" spans="2:5" ht="15" thickBot="1" x14ac:dyDescent="0.35">
      <c r="B81" s="40" t="s">
        <v>56</v>
      </c>
      <c r="C81" s="42">
        <v>5</v>
      </c>
      <c r="D81" s="42"/>
      <c r="E81" s="42">
        <v>5</v>
      </c>
    </row>
    <row r="82" spans="2:5" ht="15" thickBot="1" x14ac:dyDescent="0.35">
      <c r="B82" s="40" t="s">
        <v>58</v>
      </c>
      <c r="C82" s="42">
        <v>3</v>
      </c>
      <c r="D82" s="42">
        <v>2</v>
      </c>
      <c r="E82" s="42">
        <v>5</v>
      </c>
    </row>
    <row r="83" spans="2:5" ht="15" thickBot="1" x14ac:dyDescent="0.35">
      <c r="B83" s="40" t="s">
        <v>53</v>
      </c>
      <c r="C83" s="42">
        <v>3</v>
      </c>
      <c r="D83" s="42">
        <v>1</v>
      </c>
      <c r="E83" s="42">
        <v>4</v>
      </c>
    </row>
    <row r="84" spans="2:5" ht="15" thickBot="1" x14ac:dyDescent="0.35">
      <c r="B84" s="40" t="s">
        <v>109</v>
      </c>
      <c r="C84" s="42">
        <v>4</v>
      </c>
      <c r="D84" s="42"/>
      <c r="E84" s="42">
        <v>4</v>
      </c>
    </row>
    <row r="85" spans="2:5" ht="15" thickBot="1" x14ac:dyDescent="0.35">
      <c r="B85" s="40" t="s">
        <v>55</v>
      </c>
      <c r="C85" s="42">
        <v>1</v>
      </c>
      <c r="D85" s="42">
        <v>2</v>
      </c>
      <c r="E85" s="42">
        <v>3</v>
      </c>
    </row>
    <row r="86" spans="2:5" ht="15" thickBot="1" x14ac:dyDescent="0.35">
      <c r="B86" s="40" t="s">
        <v>120</v>
      </c>
      <c r="C86" s="42">
        <v>2</v>
      </c>
      <c r="D86" s="42">
        <v>1</v>
      </c>
      <c r="E86" s="42">
        <v>3</v>
      </c>
    </row>
    <row r="87" spans="2:5" ht="15" thickBot="1" x14ac:dyDescent="0.35">
      <c r="B87" s="40" t="s">
        <v>106</v>
      </c>
      <c r="C87" s="42">
        <v>2</v>
      </c>
      <c r="D87" s="42">
        <v>1</v>
      </c>
      <c r="E87" s="42">
        <v>3</v>
      </c>
    </row>
    <row r="88" spans="2:5" ht="15" thickBot="1" x14ac:dyDescent="0.35">
      <c r="B88" s="40" t="s">
        <v>104</v>
      </c>
      <c r="C88" s="42">
        <v>2</v>
      </c>
      <c r="D88" s="42">
        <v>1</v>
      </c>
      <c r="E88" s="42">
        <v>3</v>
      </c>
    </row>
    <row r="89" spans="2:5" ht="15" thickBot="1" x14ac:dyDescent="0.35">
      <c r="B89" s="40" t="s">
        <v>61</v>
      </c>
      <c r="C89" s="42">
        <v>3</v>
      </c>
      <c r="D89" s="42"/>
      <c r="E89" s="42">
        <v>3</v>
      </c>
    </row>
    <row r="90" spans="2:5" ht="15" thickBot="1" x14ac:dyDescent="0.35">
      <c r="B90" s="40" t="s">
        <v>108</v>
      </c>
      <c r="C90" s="42">
        <v>1</v>
      </c>
      <c r="D90" s="42">
        <v>2</v>
      </c>
      <c r="E90" s="42">
        <v>3</v>
      </c>
    </row>
    <row r="91" spans="2:5" ht="15" thickBot="1" x14ac:dyDescent="0.35">
      <c r="B91" s="40" t="s">
        <v>110</v>
      </c>
      <c r="C91" s="42">
        <v>3</v>
      </c>
      <c r="D91" s="42"/>
      <c r="E91" s="42">
        <v>3</v>
      </c>
    </row>
    <row r="92" spans="2:5" ht="15" thickBot="1" x14ac:dyDescent="0.35">
      <c r="B92" s="40" t="s">
        <v>107</v>
      </c>
      <c r="C92" s="42">
        <v>2</v>
      </c>
      <c r="D92" s="42"/>
      <c r="E92" s="42">
        <v>2</v>
      </c>
    </row>
    <row r="93" spans="2:5" ht="15" thickBot="1" x14ac:dyDescent="0.35">
      <c r="B93" s="40" t="s">
        <v>113</v>
      </c>
      <c r="C93" s="42">
        <v>2</v>
      </c>
      <c r="D93" s="42"/>
      <c r="E93" s="42">
        <v>2</v>
      </c>
    </row>
    <row r="94" spans="2:5" ht="15" thickBot="1" x14ac:dyDescent="0.35">
      <c r="B94" s="40" t="s">
        <v>114</v>
      </c>
      <c r="C94" s="42">
        <v>2</v>
      </c>
      <c r="D94" s="42"/>
      <c r="E94" s="42">
        <v>2</v>
      </c>
    </row>
    <row r="95" spans="2:5" ht="15" thickBot="1" x14ac:dyDescent="0.35">
      <c r="B95" s="40" t="s">
        <v>115</v>
      </c>
      <c r="C95" s="42">
        <v>1</v>
      </c>
      <c r="D95" s="42">
        <v>1</v>
      </c>
      <c r="E95" s="42">
        <v>2</v>
      </c>
    </row>
    <row r="96" spans="2:5" ht="15" thickBot="1" x14ac:dyDescent="0.35">
      <c r="B96" s="40" t="s">
        <v>72</v>
      </c>
      <c r="C96" s="42">
        <v>2</v>
      </c>
      <c r="D96" s="42"/>
      <c r="E96" s="42">
        <v>2</v>
      </c>
    </row>
    <row r="97" spans="2:5" ht="15" thickBot="1" x14ac:dyDescent="0.35">
      <c r="B97" s="40" t="s">
        <v>121</v>
      </c>
      <c r="C97" s="42"/>
      <c r="D97" s="42">
        <v>2</v>
      </c>
      <c r="E97" s="42">
        <v>2</v>
      </c>
    </row>
    <row r="98" spans="2:5" ht="15" thickBot="1" x14ac:dyDescent="0.35">
      <c r="B98" s="40" t="s">
        <v>122</v>
      </c>
      <c r="C98" s="42">
        <v>1</v>
      </c>
      <c r="D98" s="42">
        <v>1</v>
      </c>
      <c r="E98" s="42">
        <v>2</v>
      </c>
    </row>
    <row r="99" spans="2:5" ht="15" thickBot="1" x14ac:dyDescent="0.35">
      <c r="B99" s="40" t="s">
        <v>131</v>
      </c>
      <c r="C99" s="42"/>
      <c r="D99" s="42">
        <v>2</v>
      </c>
      <c r="E99" s="42">
        <v>2</v>
      </c>
    </row>
    <row r="100" spans="2:5" ht="15" thickBot="1" x14ac:dyDescent="0.35">
      <c r="B100" s="40" t="s">
        <v>96</v>
      </c>
      <c r="C100" s="42">
        <v>1</v>
      </c>
      <c r="D100" s="42"/>
      <c r="E100" s="42">
        <v>1</v>
      </c>
    </row>
    <row r="101" spans="2:5" ht="15" thickBot="1" x14ac:dyDescent="0.35">
      <c r="B101" s="40" t="s">
        <v>123</v>
      </c>
      <c r="C101" s="42">
        <v>1</v>
      </c>
      <c r="D101" s="42"/>
      <c r="E101" s="42">
        <v>1</v>
      </c>
    </row>
    <row r="102" spans="2:5" ht="15" thickBot="1" x14ac:dyDescent="0.35">
      <c r="B102" s="40" t="s">
        <v>132</v>
      </c>
      <c r="C102" s="42">
        <v>1</v>
      </c>
      <c r="D102" s="42"/>
      <c r="E102" s="42">
        <v>1</v>
      </c>
    </row>
    <row r="103" spans="2:5" ht="15" thickBot="1" x14ac:dyDescent="0.35">
      <c r="B103" s="40" t="s">
        <v>124</v>
      </c>
      <c r="C103" s="42">
        <v>1</v>
      </c>
      <c r="D103" s="42"/>
      <c r="E103" s="42">
        <v>1</v>
      </c>
    </row>
    <row r="104" spans="2:5" ht="15" thickBot="1" x14ac:dyDescent="0.35">
      <c r="B104" s="40" t="s">
        <v>112</v>
      </c>
      <c r="C104" s="42">
        <v>1</v>
      </c>
      <c r="D104" s="42"/>
      <c r="E104" s="42">
        <v>1</v>
      </c>
    </row>
    <row r="105" spans="2:5" ht="15" thickBot="1" x14ac:dyDescent="0.35">
      <c r="B105" s="40" t="s">
        <v>133</v>
      </c>
      <c r="C105" s="42">
        <v>1</v>
      </c>
      <c r="D105" s="42"/>
      <c r="E105" s="42">
        <v>1</v>
      </c>
    </row>
    <row r="106" spans="2:5" ht="15" thickBot="1" x14ac:dyDescent="0.35">
      <c r="B106" s="40" t="s">
        <v>125</v>
      </c>
      <c r="C106" s="42">
        <v>1</v>
      </c>
      <c r="D106" s="42"/>
      <c r="E106" s="42">
        <v>1</v>
      </c>
    </row>
    <row r="107" spans="2:5" ht="15" thickBot="1" x14ac:dyDescent="0.35">
      <c r="B107" s="40" t="s">
        <v>126</v>
      </c>
      <c r="C107" s="42">
        <v>1</v>
      </c>
      <c r="D107" s="42"/>
      <c r="E107" s="42">
        <v>1</v>
      </c>
    </row>
    <row r="108" spans="2:5" ht="15" thickBot="1" x14ac:dyDescent="0.35">
      <c r="B108" s="40" t="s">
        <v>116</v>
      </c>
      <c r="C108" s="42">
        <v>1</v>
      </c>
      <c r="D108" s="42"/>
      <c r="E108" s="42">
        <v>1</v>
      </c>
    </row>
    <row r="109" spans="2:5" ht="15" thickBot="1" x14ac:dyDescent="0.35">
      <c r="B109" s="40" t="s">
        <v>127</v>
      </c>
      <c r="C109" s="42">
        <v>1</v>
      </c>
      <c r="D109" s="42"/>
      <c r="E109" s="42">
        <v>1</v>
      </c>
    </row>
    <row r="110" spans="2:5" ht="15" thickBot="1" x14ac:dyDescent="0.35">
      <c r="B110" s="40" t="s">
        <v>91</v>
      </c>
      <c r="C110" s="42">
        <v>1</v>
      </c>
      <c r="D110" s="42"/>
      <c r="E110" s="42">
        <v>1</v>
      </c>
    </row>
    <row r="111" spans="2:5" ht="15" thickBot="1" x14ac:dyDescent="0.35">
      <c r="B111" s="40" t="s">
        <v>134</v>
      </c>
      <c r="C111" s="42"/>
      <c r="D111" s="42">
        <v>1</v>
      </c>
      <c r="E111" s="42">
        <v>1</v>
      </c>
    </row>
    <row r="112" spans="2:5" ht="15" thickBot="1" x14ac:dyDescent="0.35">
      <c r="B112" s="40" t="s">
        <v>135</v>
      </c>
      <c r="C112" s="42"/>
      <c r="D112" s="42">
        <v>1</v>
      </c>
      <c r="E112" s="42">
        <v>1</v>
      </c>
    </row>
    <row r="113" spans="2:19" ht="15" thickBot="1" x14ac:dyDescent="0.35">
      <c r="B113" s="44" t="s">
        <v>29</v>
      </c>
      <c r="C113" s="45">
        <v>19907</v>
      </c>
      <c r="D113" s="45">
        <v>6869</v>
      </c>
      <c r="E113" s="45">
        <v>26776</v>
      </c>
    </row>
    <row r="114" spans="2:19" x14ac:dyDescent="0.3">
      <c r="B114" s="46"/>
    </row>
    <row r="115" spans="2:19" x14ac:dyDescent="0.3">
      <c r="B115" s="46"/>
    </row>
    <row r="117" spans="2:19" ht="15" thickBot="1" x14ac:dyDescent="0.35">
      <c r="B117" s="46"/>
    </row>
    <row r="118" spans="2:19" ht="15" thickBot="1" x14ac:dyDescent="0.35">
      <c r="B118" s="75" t="s">
        <v>136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7"/>
    </row>
    <row r="119" spans="2:19" ht="15" thickBot="1" x14ac:dyDescent="0.35">
      <c r="B119" s="47" t="s">
        <v>63</v>
      </c>
      <c r="C119" s="48" t="s">
        <v>3</v>
      </c>
      <c r="D119" s="48" t="s">
        <v>4</v>
      </c>
      <c r="E119" s="48" t="s">
        <v>5</v>
      </c>
      <c r="F119" s="48" t="s">
        <v>6</v>
      </c>
      <c r="G119" s="48" t="s">
        <v>7</v>
      </c>
      <c r="H119" s="48" t="s">
        <v>8</v>
      </c>
      <c r="I119" s="48" t="s">
        <v>9</v>
      </c>
      <c r="J119" s="48" t="s">
        <v>10</v>
      </c>
      <c r="K119" s="48" t="s">
        <v>11</v>
      </c>
      <c r="L119" s="48" t="s">
        <v>12</v>
      </c>
      <c r="M119" s="49" t="s">
        <v>13</v>
      </c>
      <c r="N119" s="49" t="s">
        <v>14</v>
      </c>
      <c r="O119" s="49" t="s">
        <v>15</v>
      </c>
      <c r="P119" s="49" t="s">
        <v>16</v>
      </c>
      <c r="Q119" s="49" t="s">
        <v>67</v>
      </c>
      <c r="R119" s="49" t="s">
        <v>97</v>
      </c>
      <c r="S119" s="50" t="s">
        <v>29</v>
      </c>
    </row>
    <row r="120" spans="2:19" ht="15" thickBot="1" x14ac:dyDescent="0.35">
      <c r="B120" s="51" t="s">
        <v>19</v>
      </c>
      <c r="C120" s="52">
        <v>21</v>
      </c>
      <c r="D120" s="52">
        <v>38</v>
      </c>
      <c r="E120" s="52">
        <v>194</v>
      </c>
      <c r="F120" s="52">
        <v>69</v>
      </c>
      <c r="G120" s="52">
        <v>54</v>
      </c>
      <c r="H120" s="52">
        <v>10</v>
      </c>
      <c r="I120" s="52">
        <v>5</v>
      </c>
      <c r="J120" s="52">
        <v>163</v>
      </c>
      <c r="K120" s="52">
        <v>251</v>
      </c>
      <c r="L120" s="52">
        <v>59</v>
      </c>
      <c r="M120" s="52">
        <v>65</v>
      </c>
      <c r="N120" s="52">
        <v>169</v>
      </c>
      <c r="O120" s="52">
        <v>174</v>
      </c>
      <c r="P120" s="52">
        <v>337</v>
      </c>
      <c r="Q120" s="53">
        <v>1458</v>
      </c>
      <c r="R120" s="53">
        <v>1914</v>
      </c>
      <c r="S120" s="54">
        <v>4981</v>
      </c>
    </row>
    <row r="121" spans="2:19" ht="15" thickBot="1" x14ac:dyDescent="0.35">
      <c r="B121" s="55" t="s">
        <v>64</v>
      </c>
      <c r="C121" s="56">
        <v>3</v>
      </c>
      <c r="D121" s="56"/>
      <c r="E121" s="56">
        <v>3</v>
      </c>
      <c r="F121" s="56"/>
      <c r="G121" s="56"/>
      <c r="H121" s="56"/>
      <c r="I121" s="56">
        <v>2</v>
      </c>
      <c r="J121" s="56">
        <v>15</v>
      </c>
      <c r="K121" s="56">
        <v>23</v>
      </c>
      <c r="L121" s="56">
        <v>11</v>
      </c>
      <c r="M121" s="56">
        <v>3</v>
      </c>
      <c r="N121" s="56">
        <v>21</v>
      </c>
      <c r="O121" s="56">
        <v>28</v>
      </c>
      <c r="P121" s="56">
        <v>12</v>
      </c>
      <c r="Q121" s="56">
        <v>100</v>
      </c>
      <c r="R121" s="56">
        <v>133</v>
      </c>
      <c r="S121" s="57">
        <v>354</v>
      </c>
    </row>
    <row r="122" spans="2:19" ht="15" thickBot="1" x14ac:dyDescent="0.35">
      <c r="B122" s="55" t="s">
        <v>65</v>
      </c>
      <c r="C122" s="56">
        <v>4</v>
      </c>
      <c r="D122" s="56">
        <v>6</v>
      </c>
      <c r="E122" s="56">
        <v>18</v>
      </c>
      <c r="F122" s="56">
        <v>11</v>
      </c>
      <c r="G122" s="56">
        <v>8</v>
      </c>
      <c r="H122" s="56"/>
      <c r="I122" s="56">
        <v>1</v>
      </c>
      <c r="J122" s="56">
        <v>47</v>
      </c>
      <c r="K122" s="56">
        <v>62</v>
      </c>
      <c r="L122" s="56">
        <v>13</v>
      </c>
      <c r="M122" s="56">
        <v>12</v>
      </c>
      <c r="N122" s="56">
        <v>30</v>
      </c>
      <c r="O122" s="56">
        <v>40</v>
      </c>
      <c r="P122" s="56">
        <v>74</v>
      </c>
      <c r="Q122" s="56">
        <v>273</v>
      </c>
      <c r="R122" s="56">
        <v>295</v>
      </c>
      <c r="S122" s="57">
        <v>894</v>
      </c>
    </row>
    <row r="123" spans="2:19" ht="15" thickBot="1" x14ac:dyDescent="0.35">
      <c r="B123" s="55" t="s">
        <v>66</v>
      </c>
      <c r="C123" s="56">
        <v>14</v>
      </c>
      <c r="D123" s="56">
        <v>32</v>
      </c>
      <c r="E123" s="56">
        <v>173</v>
      </c>
      <c r="F123" s="56">
        <v>58</v>
      </c>
      <c r="G123" s="56">
        <v>46</v>
      </c>
      <c r="H123" s="56">
        <v>10</v>
      </c>
      <c r="I123" s="56">
        <v>2</v>
      </c>
      <c r="J123" s="56">
        <v>101</v>
      </c>
      <c r="K123" s="56">
        <v>166</v>
      </c>
      <c r="L123" s="56">
        <v>35</v>
      </c>
      <c r="M123" s="56">
        <v>50</v>
      </c>
      <c r="N123" s="56">
        <v>118</v>
      </c>
      <c r="O123" s="56">
        <v>106</v>
      </c>
      <c r="P123" s="56">
        <v>251</v>
      </c>
      <c r="Q123" s="58">
        <v>1085</v>
      </c>
      <c r="R123" s="58">
        <v>1486</v>
      </c>
      <c r="S123" s="59">
        <v>3733</v>
      </c>
    </row>
    <row r="124" spans="2:19" ht="15" thickBot="1" x14ac:dyDescent="0.35">
      <c r="B124" s="60" t="s">
        <v>25</v>
      </c>
      <c r="C124" s="61"/>
      <c r="D124" s="61"/>
      <c r="E124" s="61">
        <v>3</v>
      </c>
      <c r="F124" s="61">
        <v>1</v>
      </c>
      <c r="G124" s="61">
        <v>1</v>
      </c>
      <c r="H124" s="61"/>
      <c r="I124" s="61"/>
      <c r="J124" s="61">
        <v>1</v>
      </c>
      <c r="K124" s="61">
        <v>10</v>
      </c>
      <c r="L124" s="61">
        <v>5</v>
      </c>
      <c r="M124" s="62">
        <v>5</v>
      </c>
      <c r="N124" s="62">
        <v>17</v>
      </c>
      <c r="O124" s="62">
        <v>21</v>
      </c>
      <c r="P124" s="62">
        <v>99</v>
      </c>
      <c r="Q124" s="62">
        <v>58</v>
      </c>
      <c r="R124" s="62">
        <v>66</v>
      </c>
      <c r="S124" s="61">
        <v>287</v>
      </c>
    </row>
    <row r="125" spans="2:19" ht="15" thickBot="1" x14ac:dyDescent="0.35">
      <c r="B125" s="55" t="s">
        <v>64</v>
      </c>
      <c r="C125" s="56"/>
      <c r="D125" s="56"/>
      <c r="E125" s="56"/>
      <c r="F125" s="56"/>
      <c r="G125" s="56"/>
      <c r="H125" s="56"/>
      <c r="I125" s="56"/>
      <c r="J125" s="56">
        <v>1</v>
      </c>
      <c r="K125" s="56">
        <v>4</v>
      </c>
      <c r="L125" s="56">
        <v>2</v>
      </c>
      <c r="M125" s="63">
        <v>1</v>
      </c>
      <c r="N125" s="63">
        <v>7</v>
      </c>
      <c r="O125" s="56">
        <v>6</v>
      </c>
      <c r="P125" s="56">
        <v>17</v>
      </c>
      <c r="Q125" s="56">
        <v>12</v>
      </c>
      <c r="R125" s="56">
        <v>13</v>
      </c>
      <c r="S125" s="57">
        <v>63</v>
      </c>
    </row>
    <row r="126" spans="2:19" ht="15" thickBot="1" x14ac:dyDescent="0.35">
      <c r="B126" s="55" t="s">
        <v>65</v>
      </c>
      <c r="C126" s="56"/>
      <c r="D126" s="56"/>
      <c r="E126" s="56"/>
      <c r="F126" s="56"/>
      <c r="G126" s="56"/>
      <c r="H126" s="56"/>
      <c r="I126" s="56"/>
      <c r="J126" s="56"/>
      <c r="K126" s="56">
        <v>1</v>
      </c>
      <c r="L126" s="56"/>
      <c r="M126" s="63">
        <v>2</v>
      </c>
      <c r="N126" s="63">
        <v>4</v>
      </c>
      <c r="O126" s="56">
        <v>5</v>
      </c>
      <c r="P126" s="56">
        <v>24</v>
      </c>
      <c r="Q126" s="56">
        <v>8</v>
      </c>
      <c r="R126" s="56">
        <v>11</v>
      </c>
      <c r="S126" s="57">
        <v>55</v>
      </c>
    </row>
    <row r="127" spans="2:19" ht="15" thickBot="1" x14ac:dyDescent="0.35">
      <c r="B127" s="55" t="s">
        <v>66</v>
      </c>
      <c r="C127" s="56"/>
      <c r="D127" s="56"/>
      <c r="E127" s="56">
        <v>3</v>
      </c>
      <c r="F127" s="56">
        <v>1</v>
      </c>
      <c r="G127" s="56">
        <v>1</v>
      </c>
      <c r="H127" s="56"/>
      <c r="I127" s="56"/>
      <c r="J127" s="56"/>
      <c r="K127" s="56">
        <v>5</v>
      </c>
      <c r="L127" s="56">
        <v>3</v>
      </c>
      <c r="M127" s="63">
        <v>2</v>
      </c>
      <c r="N127" s="63">
        <v>6</v>
      </c>
      <c r="O127" s="56">
        <v>10</v>
      </c>
      <c r="P127" s="56">
        <v>58</v>
      </c>
      <c r="Q127" s="56">
        <v>38</v>
      </c>
      <c r="R127" s="56">
        <v>42</v>
      </c>
      <c r="S127" s="57">
        <v>169</v>
      </c>
    </row>
    <row r="128" spans="2:19" ht="15" thickBot="1" x14ac:dyDescent="0.35">
      <c r="B128" s="60" t="s">
        <v>29</v>
      </c>
      <c r="C128" s="61">
        <v>21</v>
      </c>
      <c r="D128" s="61">
        <v>38</v>
      </c>
      <c r="E128" s="61">
        <v>197</v>
      </c>
      <c r="F128" s="61">
        <v>70</v>
      </c>
      <c r="G128" s="61">
        <v>55</v>
      </c>
      <c r="H128" s="61">
        <v>10</v>
      </c>
      <c r="I128" s="61">
        <v>5</v>
      </c>
      <c r="J128" s="61">
        <v>164</v>
      </c>
      <c r="K128" s="61">
        <v>261</v>
      </c>
      <c r="L128" s="61">
        <v>64</v>
      </c>
      <c r="M128" s="61">
        <v>70</v>
      </c>
      <c r="N128" s="61">
        <v>186</v>
      </c>
      <c r="O128" s="61">
        <v>195</v>
      </c>
      <c r="P128" s="61">
        <v>436</v>
      </c>
      <c r="Q128" s="54">
        <v>1516</v>
      </c>
      <c r="R128" s="54">
        <v>1980</v>
      </c>
      <c r="S128" s="54">
        <v>5268</v>
      </c>
    </row>
    <row r="132" spans="2:6" x14ac:dyDescent="0.3">
      <c r="B132" s="23" t="s">
        <v>140</v>
      </c>
      <c r="C132" s="24"/>
      <c r="D132" s="24"/>
      <c r="E132" s="24"/>
      <c r="F132" s="24"/>
    </row>
    <row r="133" spans="2:6" ht="15" thickBot="1" x14ac:dyDescent="0.35">
      <c r="C133" s="1"/>
    </row>
    <row r="134" spans="2:6" ht="15.75" customHeight="1" thickTop="1" x14ac:dyDescent="0.3">
      <c r="B134" s="66" t="s">
        <v>74</v>
      </c>
      <c r="C134" s="67"/>
      <c r="D134" s="64"/>
    </row>
    <row r="135" spans="2:6" ht="15" thickBot="1" x14ac:dyDescent="0.35">
      <c r="B135" s="68"/>
      <c r="C135" s="69"/>
      <c r="D135" s="64"/>
    </row>
    <row r="136" spans="2:6" ht="15.6" thickTop="1" thickBot="1" x14ac:dyDescent="0.35">
      <c r="B136" s="25" t="s">
        <v>75</v>
      </c>
      <c r="C136" s="65" t="s">
        <v>139</v>
      </c>
      <c r="D136" s="64"/>
    </row>
    <row r="137" spans="2:6" ht="15.6" thickTop="1" thickBot="1" x14ac:dyDescent="0.35">
      <c r="B137" s="27" t="s">
        <v>76</v>
      </c>
      <c r="C137" s="28">
        <v>249</v>
      </c>
      <c r="D137" s="64"/>
    </row>
    <row r="138" spans="2:6" ht="15.6" thickTop="1" thickBot="1" x14ac:dyDescent="0.35">
      <c r="B138" s="27" t="s">
        <v>77</v>
      </c>
      <c r="C138" s="28">
        <v>90</v>
      </c>
      <c r="D138" s="64"/>
    </row>
    <row r="139" spans="2:6" ht="15.6" thickTop="1" thickBot="1" x14ac:dyDescent="0.35">
      <c r="B139" s="27" t="s">
        <v>101</v>
      </c>
      <c r="C139" s="28">
        <v>7</v>
      </c>
      <c r="D139" s="64"/>
    </row>
    <row r="140" spans="2:6" ht="15.6" thickTop="1" thickBot="1" x14ac:dyDescent="0.35">
      <c r="B140" s="27" t="s">
        <v>94</v>
      </c>
      <c r="C140" s="28">
        <v>8</v>
      </c>
      <c r="D140" s="64"/>
    </row>
    <row r="141" spans="2:6" ht="15.6" thickTop="1" thickBot="1" x14ac:dyDescent="0.35">
      <c r="B141" s="27" t="s">
        <v>85</v>
      </c>
      <c r="C141" s="28">
        <v>18</v>
      </c>
      <c r="D141" s="64"/>
    </row>
    <row r="142" spans="2:6" ht="15.6" thickTop="1" thickBot="1" x14ac:dyDescent="0.35">
      <c r="B142" s="27" t="s">
        <v>78</v>
      </c>
      <c r="C142" s="28">
        <v>215</v>
      </c>
      <c r="D142" s="64"/>
    </row>
    <row r="143" spans="2:6" ht="15.6" thickTop="1" thickBot="1" x14ac:dyDescent="0.35">
      <c r="B143" s="27" t="s">
        <v>141</v>
      </c>
      <c r="C143" s="28">
        <v>1</v>
      </c>
      <c r="D143" s="64"/>
    </row>
    <row r="144" spans="2:6" ht="15.6" thickTop="1" thickBot="1" x14ac:dyDescent="0.35">
      <c r="B144" s="27" t="s">
        <v>142</v>
      </c>
      <c r="C144" s="28">
        <v>1</v>
      </c>
      <c r="D144" s="64"/>
    </row>
    <row r="145" spans="2:4" ht="15.6" thickTop="1" thickBot="1" x14ac:dyDescent="0.35">
      <c r="B145" s="27" t="s">
        <v>143</v>
      </c>
      <c r="C145" s="28">
        <v>1</v>
      </c>
      <c r="D145" s="64"/>
    </row>
    <row r="146" spans="2:4" ht="15.6" thickTop="1" thickBot="1" x14ac:dyDescent="0.35">
      <c r="B146" s="27" t="s">
        <v>118</v>
      </c>
      <c r="C146" s="28">
        <v>1</v>
      </c>
      <c r="D146" s="64"/>
    </row>
    <row r="147" spans="2:4" ht="15.6" thickTop="1" thickBot="1" x14ac:dyDescent="0.35">
      <c r="B147" s="27" t="s">
        <v>92</v>
      </c>
      <c r="C147" s="28">
        <v>12</v>
      </c>
      <c r="D147" s="64"/>
    </row>
    <row r="148" spans="2:4" ht="15.6" thickTop="1" thickBot="1" x14ac:dyDescent="0.35">
      <c r="B148" s="27" t="s">
        <v>117</v>
      </c>
      <c r="C148" s="28">
        <v>11</v>
      </c>
      <c r="D148" s="64"/>
    </row>
    <row r="149" spans="2:4" ht="15.6" thickTop="1" thickBot="1" x14ac:dyDescent="0.35">
      <c r="B149" s="27" t="s">
        <v>79</v>
      </c>
      <c r="C149" s="28">
        <v>514</v>
      </c>
      <c r="D149" s="64"/>
    </row>
    <row r="150" spans="2:4" ht="15.6" thickTop="1" thickBot="1" x14ac:dyDescent="0.35">
      <c r="B150" s="27" t="s">
        <v>86</v>
      </c>
      <c r="C150" s="28">
        <v>106</v>
      </c>
      <c r="D150" s="64"/>
    </row>
    <row r="151" spans="2:4" ht="15.6" thickTop="1" thickBot="1" x14ac:dyDescent="0.35">
      <c r="B151" s="27" t="s">
        <v>80</v>
      </c>
      <c r="C151" s="28">
        <v>42</v>
      </c>
      <c r="D151" s="64"/>
    </row>
    <row r="152" spans="2:4" ht="15.6" thickTop="1" thickBot="1" x14ac:dyDescent="0.35">
      <c r="B152" s="27" t="s">
        <v>93</v>
      </c>
      <c r="C152" s="28">
        <v>2</v>
      </c>
      <c r="D152" s="64"/>
    </row>
    <row r="153" spans="2:4" ht="15.6" thickTop="1" thickBot="1" x14ac:dyDescent="0.35">
      <c r="B153" s="27" t="s">
        <v>81</v>
      </c>
      <c r="C153" s="28">
        <v>4</v>
      </c>
      <c r="D153" s="64"/>
    </row>
    <row r="154" spans="2:4" ht="15.6" thickTop="1" thickBot="1" x14ac:dyDescent="0.35">
      <c r="B154" s="27" t="s">
        <v>87</v>
      </c>
      <c r="C154" s="28">
        <v>57</v>
      </c>
      <c r="D154" s="64"/>
    </row>
    <row r="155" spans="2:4" ht="15.6" thickTop="1" thickBot="1" x14ac:dyDescent="0.35">
      <c r="B155" s="27" t="s">
        <v>82</v>
      </c>
      <c r="C155" s="28">
        <v>11</v>
      </c>
      <c r="D155" s="64"/>
    </row>
    <row r="156" spans="2:4" ht="15.6" thickTop="1" thickBot="1" x14ac:dyDescent="0.35">
      <c r="B156" s="27" t="s">
        <v>83</v>
      </c>
      <c r="C156" s="28">
        <v>348</v>
      </c>
      <c r="D156" s="64"/>
    </row>
    <row r="157" spans="2:4" ht="15.6" thickTop="1" thickBot="1" x14ac:dyDescent="0.35">
      <c r="B157" s="29" t="s">
        <v>29</v>
      </c>
      <c r="C157" s="30">
        <f>SUM(C137:C156)</f>
        <v>1698</v>
      </c>
      <c r="D157" s="64"/>
    </row>
    <row r="158" spans="2:4" ht="15.6" thickTop="1" thickBot="1" x14ac:dyDescent="0.35">
      <c r="B158" s="1"/>
      <c r="C158" s="43"/>
    </row>
    <row r="159" spans="2:4" ht="15.6" thickTop="1" thickBot="1" x14ac:dyDescent="0.35">
      <c r="B159" s="70" t="s">
        <v>84</v>
      </c>
      <c r="C159" s="71"/>
    </row>
    <row r="160" spans="2:4" ht="15.6" thickTop="1" thickBot="1" x14ac:dyDescent="0.35">
      <c r="B160" s="25" t="s">
        <v>75</v>
      </c>
      <c r="C160" s="26" t="s">
        <v>139</v>
      </c>
    </row>
    <row r="161" spans="2:3" ht="15.6" thickTop="1" thickBot="1" x14ac:dyDescent="0.35">
      <c r="B161" s="27" t="s">
        <v>76</v>
      </c>
      <c r="C161" s="28">
        <v>4</v>
      </c>
    </row>
    <row r="162" spans="2:3" ht="15.6" thickTop="1" thickBot="1" x14ac:dyDescent="0.35">
      <c r="B162" s="27" t="s">
        <v>77</v>
      </c>
      <c r="C162" s="28">
        <v>1</v>
      </c>
    </row>
    <row r="163" spans="2:3" ht="15.6" thickTop="1" thickBot="1" x14ac:dyDescent="0.35">
      <c r="B163" s="27" t="s">
        <v>88</v>
      </c>
      <c r="C163" s="28">
        <v>1</v>
      </c>
    </row>
    <row r="164" spans="2:3" ht="15.6" thickTop="1" thickBot="1" x14ac:dyDescent="0.35">
      <c r="B164" s="27" t="s">
        <v>78</v>
      </c>
      <c r="C164" s="28">
        <v>5</v>
      </c>
    </row>
    <row r="165" spans="2:3" ht="15.6" thickTop="1" thickBot="1" x14ac:dyDescent="0.35">
      <c r="B165" s="27" t="s">
        <v>143</v>
      </c>
      <c r="C165" s="28">
        <v>1</v>
      </c>
    </row>
    <row r="166" spans="2:3" ht="15.6" thickTop="1" thickBot="1" x14ac:dyDescent="0.35">
      <c r="B166" s="27" t="s">
        <v>79</v>
      </c>
      <c r="C166" s="28">
        <v>3</v>
      </c>
    </row>
    <row r="167" spans="2:3" ht="15.6" thickTop="1" thickBot="1" x14ac:dyDescent="0.35">
      <c r="B167" s="27" t="s">
        <v>86</v>
      </c>
      <c r="C167" s="28">
        <v>1</v>
      </c>
    </row>
    <row r="168" spans="2:3" ht="15.6" thickTop="1" thickBot="1" x14ac:dyDescent="0.35">
      <c r="B168" s="27" t="s">
        <v>116</v>
      </c>
      <c r="C168" s="28">
        <v>2</v>
      </c>
    </row>
    <row r="169" spans="2:3" ht="15.6" thickTop="1" thickBot="1" x14ac:dyDescent="0.35">
      <c r="B169" s="31" t="s">
        <v>29</v>
      </c>
      <c r="C169" s="32">
        <f>SUM(C161:C168)</f>
        <v>18</v>
      </c>
    </row>
    <row r="170" spans="2:3" ht="15" thickTop="1" x14ac:dyDescent="0.3">
      <c r="B170" s="23"/>
    </row>
    <row r="171" spans="2:3" x14ac:dyDescent="0.3">
      <c r="B171" s="23"/>
    </row>
    <row r="172" spans="2:3" x14ac:dyDescent="0.3">
      <c r="B172" s="23" t="s">
        <v>144</v>
      </c>
    </row>
  </sheetData>
  <mergeCells count="4">
    <mergeCell ref="B134:C135"/>
    <mergeCell ref="B159:C159"/>
    <mergeCell ref="B32:E32"/>
    <mergeCell ref="B118:S1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2025-01-23T09:41:12Z</dcterms:modified>
</cp:coreProperties>
</file>